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firstSheet="5" activeTab="8"/>
  </bookViews>
  <sheets>
    <sheet name="单位财务收支预算总表01-1" sheetId="1" r:id="rId1"/>
    <sheet name="单位收入预算表01-2" sheetId="2" r:id="rId2"/>
    <sheet name="单位支出预算表01-3" sheetId="3" r:id="rId3"/>
    <sheet name="单位财政拨款收支预算总表02-1" sheetId="4" r:id="rId4"/>
    <sheet name="一般公共预算支出预算表02-2" sheetId="5" r:id="rId5"/>
    <sheet name="一般公共预算“三公”经费支出预算表03" sheetId="6" r:id="rId6"/>
    <sheet name="单位基本支出预算表04" sheetId="7" r:id="rId7"/>
    <sheet name="单位项目支出预算表05-1" sheetId="8" r:id="rId8"/>
    <sheet name="单位项目支出绩效目标表05-2" sheetId="9" r:id="rId9"/>
    <sheet name="单位政府性基金预算表06" sheetId="10" r:id="rId10"/>
    <sheet name="单位政府采购预算表07" sheetId="11" r:id="rId11"/>
    <sheet name="单位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单位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<sst xmlns="http://schemas.openxmlformats.org/spreadsheetml/2006/main" count="2621" uniqueCount="757">
  <si>
    <t>预算01-1表</t>
  </si>
  <si>
    <t>2026年单位财务收支预算总表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</si>
  <si>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</si>
  <si>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</si>
  <si>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</si>
  <si>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</si>
  <si>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</si>
  <si>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</si>
  <si>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</si>
  <si>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</si>
  <si>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</si>
  <si>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</si>
  <si>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</si>
  <si>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</si>
  <si>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</si>
  <si>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</si>
  <si>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</si>
  <si>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</si>
  <si>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</si>
  <si>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</si>
  <si>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</si>
  <si>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</si>
  <si>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</si>
  <si>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</si>
  <si>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</si>
  <si>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</si>
  <si>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</si>
  <si>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2026年单位收入预算表</t>
  </si>
  <si>
    <t>单位（单位）代码</t>
  </si>
  <si>
    <t>单位（单位）名称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</si>
  <si>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</si>
  <si>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</si>
  <si>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</si>
  <si>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</si>
  <si>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</si>
  <si>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</si>
  <si>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</si>
  <si>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</si>
  <si>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</si>
  <si>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</si>
  <si>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</si>
  <si>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</si>
  <si>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</si>
  <si>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</si>
  <si>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109006</t>
  </si>
  <si>
    <t>云南省呈贡体育训练基地</t>
  </si>
  <si>
    <t>预算01-3表</t>
  </si>
  <si>
    <t>2026年单位支出预算表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</si>
  <si>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</si>
  <si>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</si>
  <si>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</si>
  <si>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</si>
  <si>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</si>
  <si>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</si>
  <si>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</si>
  <si>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</si>
  <si>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</si>
  <si>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</si>
  <si>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</si>
  <si>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207</t>
  </si>
  <si>
    <t>文化旅游体育与传媒支出</t>
  </si>
  <si>
    <t>20703</t>
  </si>
  <si>
    <t>体育</t>
  </si>
  <si>
    <t>2070306</t>
  </si>
  <si>
    <t>体育训练</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</si>
  <si>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</si>
  <si>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</si>
  <si>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</si>
  <si>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</si>
  <si>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</si>
  <si>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</si>
  <si>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</si>
  <si>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</si>
  <si>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</si>
  <si>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</si>
  <si>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</si>
  <si>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</si>
  <si>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</si>
  <si>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</si>
  <si>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</si>
  <si>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</si>
  <si>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</si>
  <si>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</si>
  <si>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</si>
  <si>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</si>
  <si>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</si>
  <si>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</si>
  <si>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</si>
  <si>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</si>
  <si>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</si>
  <si>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</si>
  <si>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</si>
  <si>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</si>
  <si>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</si>
  <si>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</si>
  <si>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</si>
  <si>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</si>
  <si>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</si>
  <si>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</si>
  <si>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</si>
  <si>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</si>
  <si>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</si>
  <si>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</si>
  <si>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</si>
  <si>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</si>
  <si>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</si>
  <si>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</si>
  <si>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</si>
  <si>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</si>
  <si>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</si>
  <si>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</si>
  <si>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单位预算支出功能分类科目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</si>
  <si>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</si>
  <si>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</si>
  <si>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</si>
  <si>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</si>
  <si>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</si>
  <si>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</si>
  <si>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</si>
  <si>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</si>
  <si>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</si>
  <si>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</si>
  <si>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</si>
  <si>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</si>
  <si>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</si>
  <si>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</si>
  <si>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</si>
  <si>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</si>
  <si>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</si>
  <si>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</si>
  <si>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2026年单位基本支出预算表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</si>
  <si>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</si>
  <si>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</si>
  <si>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</si>
  <si>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</si>
  <si>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</si>
  <si>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</si>
  <si>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</si>
  <si>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</si>
  <si>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</si>
  <si>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</si>
  <si>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</si>
  <si>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</si>
  <si>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</si>
  <si>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</si>
  <si>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</si>
  <si>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530000210000000044331</t>
  </si>
  <si>
    <t>事业人员支出工资</t>
  </si>
  <si>
    <t>30101</t>
  </si>
  <si>
    <t>基本工资</t>
  </si>
  <si>
    <t>30102</t>
  </si>
  <si>
    <t>津贴补贴</t>
  </si>
  <si>
    <t>30103</t>
  </si>
  <si>
    <t>奖金</t>
  </si>
  <si>
    <t>30107</t>
  </si>
  <si>
    <t>绩效工资</t>
  </si>
  <si>
    <t>530000210000000044332</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</si>
  <si>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</si>
  <si>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</si>
  <si>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</si>
  <si>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</si>
  <si>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</si>
  <si>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</si>
  <si>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</si>
  <si>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</si>
  <si>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</si>
  <si>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</si>
  <si>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</si>
  <si>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530000210000000044334</t>
  </si>
  <si>
    <t>30113</t>
  </si>
  <si>
    <t>530000210000000044335</t>
  </si>
  <si>
    <t>对个人和家庭的补助</t>
  </si>
  <si>
    <t>30399</t>
  </si>
  <si>
    <t>其他对个人和家庭的补助</t>
  </si>
  <si>
    <t>530000210000000044336</t>
  </si>
  <si>
    <t>其他工资福利支出</t>
  </si>
  <si>
    <t>30106</t>
  </si>
  <si>
    <t>伙食补助费</t>
  </si>
  <si>
    <t>530000210000000044337</t>
  </si>
  <si>
    <t>公车购置及运维费</t>
  </si>
  <si>
    <t>30231</t>
  </si>
  <si>
    <t>公务用车运行维护费</t>
  </si>
  <si>
    <t>530000210000000044341</t>
  </si>
  <si>
    <t>工会经费</t>
  </si>
  <si>
    <t>30228</t>
  </si>
  <si>
    <t>530000210000000044342</t>
  </si>
  <si>
    <t>一般公用经费</t>
  </si>
  <si>
    <t>30201</t>
  </si>
  <si>
    <t>办公费</t>
  </si>
  <si>
    <t>30204</t>
  </si>
  <si>
    <t>手续费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</si>
  <si>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</si>
  <si>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</si>
  <si>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</si>
  <si>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</si>
  <si>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</si>
  <si>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</si>
  <si>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</si>
  <si>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</si>
  <si>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</si>
  <si>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</si>
  <si>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</si>
  <si>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</si>
  <si>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</si>
  <si>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</si>
  <si>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</si>
  <si>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</si>
  <si>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30299</t>
  </si>
  <si>
    <t>其他商品和服务支出</t>
  </si>
  <si>
    <t>31002</t>
  </si>
  <si>
    <t>办公设备购置</t>
  </si>
  <si>
    <t>530000221100000183654</t>
  </si>
  <si>
    <t>重大体育比赛奖励专项经费</t>
  </si>
  <si>
    <t>530000221100000183673</t>
  </si>
  <si>
    <t>运动员平时训练奖励专项经费</t>
  </si>
  <si>
    <t>530000241100002024466</t>
  </si>
  <si>
    <t>工伤运动员一次性伤残就业补助金专项经费</t>
  </si>
  <si>
    <t>预算05-1表</t>
  </si>
  <si>
    <t>2026年部门项目支出预算表</t>
  </si>
  <si>
    <t>项目分类</t>
  </si>
  <si>
    <t>项目单位</t>
  </si>
  <si>
    <t>本年拨款</t>
  </si>
  <si>
    <t>其中：本次下达</t>
  </si>
  <si>
    <t>呈贡基地体彩公益金专项经费</t>
  </si>
  <si>
    <t>事业发展类</t>
  </si>
  <si>
    <t>530000221100000196329</t>
  </si>
  <si>
    <t>30214</t>
  </si>
  <si>
    <t>租赁费</t>
  </si>
  <si>
    <t>30218</t>
  </si>
  <si>
    <t>专用材料费</t>
  </si>
  <si>
    <t>30226</t>
  </si>
  <si>
    <t>劳务费</t>
  </si>
  <si>
    <t>31003</t>
  </si>
  <si>
    <t>专用设备购置</t>
  </si>
  <si>
    <t>31006</t>
  </si>
  <si>
    <t>大型修缮</t>
  </si>
  <si>
    <t>后备人才培养共建专项经费</t>
  </si>
  <si>
    <t>530000261100004628776</t>
  </si>
  <si>
    <t>其他人员支出</t>
  </si>
  <si>
    <t>民生类</t>
  </si>
  <si>
    <t>530000231100001088476</t>
  </si>
  <si>
    <t>30199</t>
  </si>
  <si>
    <t>体育场馆日常运转专项经费</t>
  </si>
  <si>
    <t>其他运转类</t>
  </si>
  <si>
    <t>530000261100004763956</t>
  </si>
  <si>
    <t>体育场馆运营专项资金</t>
  </si>
  <si>
    <t>530000241100002046712</t>
  </si>
  <si>
    <t>退役运动员一次性退役费专项资金</t>
  </si>
  <si>
    <t>530000210000000017014</t>
  </si>
  <si>
    <t>30303</t>
  </si>
  <si>
    <t>退职（役）费</t>
  </si>
  <si>
    <t>退役运动员自主择业经济补偿专项经费</t>
  </si>
  <si>
    <t>530000210000000017015</t>
  </si>
  <si>
    <t>下达2025年中央集中彩票公益金支持体育事业专项资金</t>
  </si>
  <si>
    <t>530000251100004397479</t>
  </si>
  <si>
    <t>预算05-2表</t>
  </si>
  <si>
    <t>2026年单位项目支出绩效目标表</t>
  </si>
  <si>
    <t>单位名称、项目名称</t>
  </si>
  <si>
    <t>项目年度绩效目标</t>
  </si>
  <si>
    <t>一级指标</t>
  </si>
  <si>
    <t>二级指标</t>
  </si>
  <si>
    <t>三级指标</t>
  </si>
  <si>
    <t>指标性质</t>
  </si>
  <si>
    <t>指标值</t>
  </si>
  <si>
    <t>度量单位</t>
  </si>
  <si>
    <t>指标属性</t>
  </si>
  <si>
    <t>指标内容</t>
  </si>
  <si>
    <t>保障云南省呈贡体育训练基地外聘职工工资及福利正常支出，保障基地正常运转。</t>
  </si>
  <si>
    <t>产出指标</t>
  </si>
  <si>
    <t>数量指标</t>
  </si>
  <si>
    <t>保障外聘人员数量</t>
  </si>
  <si>
    <t>&gt;=</t>
  </si>
  <si>
    <t>15</t>
  </si>
  <si>
    <t>人</t>
  </si>
  <si>
    <t>定量指标</t>
  </si>
  <si>
    <t>反映保障外聘人员数量。</t>
  </si>
  <si>
    <t>质量指标</t>
  </si>
  <si>
    <t>外聘人员工资发放准确率</t>
  </si>
  <si>
    <t>=</t>
  </si>
  <si>
    <t>100</t>
  </si>
  <si>
    <t>%</t>
  </si>
  <si>
    <t>反映外聘人员工资发放准确率。</t>
  </si>
  <si>
    <t>外聘人员工作考核达标率</t>
  </si>
  <si>
    <t>80</t>
  </si>
  <si>
    <t>反映外聘人员工作考核达标情况。</t>
  </si>
  <si>
    <t>时效指标</t>
  </si>
  <si>
    <t>外聘人员月工资发放时间</t>
  </si>
  <si>
    <t>&lt;=</t>
  </si>
  <si>
    <t>20</t>
  </si>
  <si>
    <t>天</t>
  </si>
  <si>
    <t>反映外聘人员月工资发放时间。</t>
  </si>
  <si>
    <t>效益指标</t>
  </si>
  <si>
    <t>可持续影响</t>
  </si>
  <si>
    <t>项目持续发挥作用的期限</t>
  </si>
  <si>
    <t>1年以上</t>
  </si>
  <si>
    <t>定性指标</t>
  </si>
  <si>
    <t>反映发放编外人员工资持续发挥作用期限。</t>
  </si>
  <si>
    <t>满意度指标</t>
  </si>
  <si>
    <t>服务对象满意度</t>
  </si>
  <si>
    <t>外聘人员满意度</t>
  </si>
  <si>
    <t>90</t>
  </si>
  <si>
    <t>反映外聘教练员满意度。</t>
  </si>
  <si>
    <t>主要保障体育运动场馆的日常运作，及弥补单位日常运维公用支出不足部分和外来运动队成本性支出，能够满足训练需求。</t>
  </si>
  <si>
    <t>服务运动项目</t>
  </si>
  <si>
    <t>个</t>
  </si>
  <si>
    <t>反映体育场馆服务运动项目数。</t>
  </si>
  <si>
    <t>场馆安全检查次数</t>
  </si>
  <si>
    <t>12</t>
  </si>
  <si>
    <t>次</t>
  </si>
  <si>
    <t>反映单位场馆安全检查次数。</t>
  </si>
  <si>
    <t>日常维护场馆数</t>
  </si>
  <si>
    <t>反映日常维护场馆数。</t>
  </si>
  <si>
    <t>服务专业运动员人数</t>
  </si>
  <si>
    <t>400</t>
  </si>
  <si>
    <t>反映体育场馆服务专业运动员人数的指标。</t>
  </si>
  <si>
    <t>项目经费规范使用率</t>
  </si>
  <si>
    <t>95</t>
  </si>
  <si>
    <t>反映项目经费规范使用率。</t>
  </si>
  <si>
    <t>场馆维修维护及时率</t>
  </si>
  <si>
    <t>反映场馆维修维护及时率。</t>
  </si>
  <si>
    <t>社会效益</t>
  </si>
  <si>
    <t>接待外省运动队人数</t>
  </si>
  <si>
    <t>反映接待外省运动队人数。</t>
  </si>
  <si>
    <t>运动员、教练员满意度</t>
  </si>
  <si>
    <t>反映运动员、教练员对场馆使用的满意度。</t>
  </si>
  <si>
    <t>全面提升我国竞走后备人才的整体质量，发掘优秀人才，推进云南高原体育基地建设，培养高原人才，保障国少队运动员外出训练、比赛费用。</t>
  </si>
  <si>
    <t>后备人才培养项目人数</t>
  </si>
  <si>
    <t>10</t>
  </si>
  <si>
    <t>后备人才培养人数。</t>
  </si>
  <si>
    <t>后备人才外出训练天数</t>
  </si>
  <si>
    <t>后备人才外出训练天数。</t>
  </si>
  <si>
    <t>后备人才外出比赛次数</t>
  </si>
  <si>
    <t>1.00</t>
  </si>
  <si>
    <t>后备人才外出比赛次数大于2次，不扣分。</t>
  </si>
  <si>
    <t>后备人才比赛前三名获奖率</t>
  </si>
  <si>
    <t>后备人才转化率=获前三名的人数/后备人才总人数*100%。</t>
  </si>
  <si>
    <t>后备人才培养项目计划按时执行率</t>
  </si>
  <si>
    <t>反映后备人才培养共建项目是否按时执行。</t>
  </si>
  <si>
    <t>参加年度比赛的后备人才占比</t>
  </si>
  <si>
    <t>反映参加年度比赛的后备人才数量/后备人才总数。</t>
  </si>
  <si>
    <t>培养对象的满意度</t>
  </si>
  <si>
    <t>竞走后备人才满意度。</t>
  </si>
  <si>
    <t>该项目主要目标保障体育场馆的日常运营，支付水电费、绿化、保洁、安保、消防等物业管理费，保障省外运动队、国家队正常训练。</t>
  </si>
  <si>
    <t>日常维护场馆数量</t>
  </si>
  <si>
    <t>日常维护保障体育场馆的数量。</t>
  </si>
  <si>
    <t>服务运动队的数量</t>
  </si>
  <si>
    <t>反映服务运动队的数量。</t>
  </si>
  <si>
    <t>服务运动队的人数</t>
  </si>
  <si>
    <t>反映服务运动队的人数。</t>
  </si>
  <si>
    <t>接待外来队训练人数</t>
  </si>
  <si>
    <t>反映接待外来队训练人数。</t>
  </si>
  <si>
    <t>反映运动员、教练员满意度。</t>
  </si>
  <si>
    <t>按照《云南省退役运动员自主择业经济补偿办法》（云人社发【2011】146号），组织退役运动员工龄、运动成绩认定，做好退役运动员自主择业经济补偿申报及审批，本年度保障发放14名退役运动员自主择业经济补偿，鼓励运动员自主择业、拓宽就业安置渠道，解决退役运动员后顾之忧。</t>
  </si>
  <si>
    <t>保障退役运动员人数</t>
  </si>
  <si>
    <t>14</t>
  </si>
  <si>
    <t>反映领取退役运动员自主择业经济补偿的运动员人数。</t>
  </si>
  <si>
    <t>自主择业经济补偿发放准确率</t>
  </si>
  <si>
    <t>反映自主择业经济补偿发放准确率。</t>
  </si>
  <si>
    <t>自主择业经济补偿发放完成时间</t>
  </si>
  <si>
    <t>150</t>
  </si>
  <si>
    <t>反映自主择业经济补偿发放完成时间。</t>
  </si>
  <si>
    <t>退役运动员自主就业率</t>
  </si>
  <si>
    <t>60</t>
  </si>
  <si>
    <t>反映退役运动员自主就业率。计算公式：一年内自主就业运动员人数/领取自主择业经济补偿总人数</t>
  </si>
  <si>
    <t>领取经济补偿运动员满意度</t>
  </si>
  <si>
    <t>反映领取自主择业经济补偿运动员满意度。</t>
  </si>
  <si>
    <t>按照《体育运动员贯彻&lt;事业单位工作人员收入分配制度改革方案&gt;的实施意见》（云人﹝2008﹞26号），对于成绩达到安置标准的退役运动员，准确发放一次性退役费，本年度保障13名运动员退役州（市）安置工作顺利完成。</t>
  </si>
  <si>
    <t>21</t>
  </si>
  <si>
    <t>领取一次性退役费的运动员人数。</t>
  </si>
  <si>
    <t>一次性退役费发放准确率</t>
  </si>
  <si>
    <t>反映退役运动员一次性退役费发放准确率。</t>
  </si>
  <si>
    <t>一次性退役费发放完成时间</t>
  </si>
  <si>
    <t>反映退役运动员一次性退役费发放完成时间。</t>
  </si>
  <si>
    <t>退役安置运动员职业转换率</t>
  </si>
  <si>
    <t>反映退役安置运动员职业转换率。</t>
  </si>
  <si>
    <t>退役安置运动员满意度</t>
  </si>
  <si>
    <t>反映退役安置运动员满意度。</t>
  </si>
  <si>
    <t>体彩公益金支出专项资金是为了确保我省运动队2026年外出训练和比赛，为省级运动队购买意外伤害保险，对重点运动员实行运动营养品保障，为备战全运会提供易耗及耐用器材和体能医疗器材支持，通过外聘教练来提升运动队的竞技水平，建设省级运动队后备人才队伍，其中包含田径耐力性项目和自行车项目7个，为省级运动队培养高水平后备人才，促进我省业余训练的业务和管理工作发展，进一步提高我省青少年田径、自行车、项目训练水平，培养高原人才，争取为云南、为中国输出更多的优秀运动员人才；组织后备人才训练营的开展，选拔部分优秀人员参加全国青少年高原耐力项目对抗赛，取得好成绩；建设田径项目和自行车项目青年队；为竞走国少队提供日常训练比赛经费保障，开展省级田径、自行车、击剑队运动员文化教育工作；开展业余体校教练员培训班，促进我省教练员水平不断提高；组织开展云南省青少年自行车（场地车）锦标赛暨省运会预赛和2025-2026赛季全国击剑冠军赛分站赛（重剑第五站）两场体育赛事；工程建设方面，在2026年完成基地训练场馆及附属设施改造项目、基地综合训练场跑道维修两个项目，打造云南高原训练基地建设。</t>
  </si>
  <si>
    <t>外训外赛次数</t>
  </si>
  <si>
    <t>50</t>
  </si>
  <si>
    <t>记录项目周期内组织运动员参加外部训练和比赛的总次数。</t>
  </si>
  <si>
    <t>外训外赛人数</t>
  </si>
  <si>
    <t>280</t>
  </si>
  <si>
    <t>统计参与外部训练和比赛的运动员、教练员等总人数。</t>
  </si>
  <si>
    <t>外训外赛天数</t>
  </si>
  <si>
    <t>累计计算所有人员参与外训外赛的总天数。</t>
  </si>
  <si>
    <t>外聘教练人数</t>
  </si>
  <si>
    <t>项目周期内聘请的外部专业教练数量。</t>
  </si>
  <si>
    <t>参加赛事活动次数</t>
  </si>
  <si>
    <t>组织队伍参加各类正式赛事活动的次数。</t>
  </si>
  <si>
    <t>参加赛事活动人数</t>
  </si>
  <si>
    <t>70</t>
  </si>
  <si>
    <t>参与各类赛事活动的运动员、教练员等总人数。</t>
  </si>
  <si>
    <t>设备/器材采购（更新）数量</t>
  </si>
  <si>
    <t>300</t>
  </si>
  <si>
    <t>项</t>
  </si>
  <si>
    <t>采购或更新的训练、比赛相关设备和器材的总项数。</t>
  </si>
  <si>
    <t>支持场地设施数量</t>
  </si>
  <si>
    <t>提供支持和维护的训练、比赛场地设施的个数。</t>
  </si>
  <si>
    <t>营养品采购种类</t>
  </si>
  <si>
    <t>类</t>
  </si>
  <si>
    <t>采购的运动员专用营养品的不同种类数。</t>
  </si>
  <si>
    <t>保障供给运动员数量</t>
  </si>
  <si>
    <t>200</t>
  </si>
  <si>
    <t>获得训练、营养、医疗等全面保障的运动员人数</t>
  </si>
  <si>
    <t>食源性兴奋剂检测次数</t>
  </si>
  <si>
    <t>对运动员餐饮、食材等进行的食源性兴奋剂检测次数。</t>
  </si>
  <si>
    <t>竞技体育后备人才培养数量</t>
  </si>
  <si>
    <t>通过系统训练达到后备人才标准的青少年运动员人数。</t>
  </si>
  <si>
    <t>参加教练员培训班人数</t>
  </si>
  <si>
    <t>参与教练员专业技能培训班的人数。</t>
  </si>
  <si>
    <t>举办后备人才训练营期数</t>
  </si>
  <si>
    <t>组织开展的后备人才集中训练营的期数。</t>
  </si>
  <si>
    <t>举办教练员培训班期数</t>
  </si>
  <si>
    <t>组织的教练员专业能力提升培训班期数。</t>
  </si>
  <si>
    <t>运动员文化教育覆盖人数</t>
  </si>
  <si>
    <t>接受文化课程教育的运动员人数。</t>
  </si>
  <si>
    <t>开展运动员基因检测的人员</t>
  </si>
  <si>
    <t>40</t>
  </si>
  <si>
    <t>完成基因检测的运动员人数。</t>
  </si>
  <si>
    <t>运动员意外伤害险保障人数</t>
  </si>
  <si>
    <t>购买意外伤害险的运动员人数。</t>
  </si>
  <si>
    <t>举办赛事活动场次</t>
  </si>
  <si>
    <t>2.00</t>
  </si>
  <si>
    <t>反映年度举办赛事活动的次数。</t>
  </si>
  <si>
    <t>培养运动员参加全国比赛的次数</t>
  </si>
  <si>
    <t>反映参加单位组织的后备人才集训的运动员参加国内青少年赛事的次数。</t>
  </si>
  <si>
    <t>设备/器材验收合格率</t>
  </si>
  <si>
    <t>采购的设备/器材经检验合格的比例。</t>
  </si>
  <si>
    <t>工程竣工/设施验收合格率</t>
  </si>
  <si>
    <t>完工的工程及设施经验收合格的比例。</t>
  </si>
  <si>
    <t>工程安全事故发生率</t>
  </si>
  <si>
    <t>0</t>
  </si>
  <si>
    <t>工程建设过程中发生安全事故的比例。</t>
  </si>
  <si>
    <t>食源性兴奋剂检测合格率</t>
  </si>
  <si>
    <t>食源性兴奋剂检测合格的比例。</t>
  </si>
  <si>
    <t>食材/营养品验收合格率</t>
  </si>
  <si>
    <t>采购的食材和营养品经检验合格的比例。</t>
  </si>
  <si>
    <t>日均训练时长</t>
  </si>
  <si>
    <t>小时</t>
  </si>
  <si>
    <t>运动员平均每天的训练时长。</t>
  </si>
  <si>
    <t>培训人员考核合格率</t>
  </si>
  <si>
    <t>参加培训人员通过考核的比例。</t>
  </si>
  <si>
    <t>参训/参培人员出勤率</t>
  </si>
  <si>
    <t>实际参加培训的人数占应参加人数的比例。</t>
  </si>
  <si>
    <t>赛事活动安全事故发生率</t>
  </si>
  <si>
    <t>反映举办赛事活动的安全性。</t>
  </si>
  <si>
    <t>培养运动员获得全国赛前八名人数</t>
  </si>
  <si>
    <t>反映到我单位参加集训的后备人员参加国内青少年赛事获得前八名的人数。</t>
  </si>
  <si>
    <t>赛事活动计划完成及时率</t>
  </si>
  <si>
    <t>按计划时间完成的赛事活动占总计划的比例。</t>
  </si>
  <si>
    <t>器材购置计划完成及时率</t>
  </si>
  <si>
    <t>按计划时间完成购置（更新）的设备/器材占总计划的比例。</t>
  </si>
  <si>
    <t>工程建设计划执行及时率</t>
  </si>
  <si>
    <t>按计划时间推进的工程建设及设施配备占总计划的比例。</t>
  </si>
  <si>
    <t>营养品采购计划完成及时率</t>
  </si>
  <si>
    <t>按计划时间完成采购的营养品占总计划的比例。</t>
  </si>
  <si>
    <t>营养品发放及时率</t>
  </si>
  <si>
    <t>按计划时间发放的营养品占总计划的比例。</t>
  </si>
  <si>
    <t>备战任务完成及时率</t>
  </si>
  <si>
    <t>按计划时间完成的备战任务占总任务的比例。</t>
  </si>
  <si>
    <t>培养/培训计划完成及时率</t>
  </si>
  <si>
    <t>按计划时间完成的培养/培训任务占总计划的比例。</t>
  </si>
  <si>
    <t>使用设备/器材运动员人次</t>
  </si>
  <si>
    <t>人次</t>
  </si>
  <si>
    <t>累计使用设备 / 器材的运动员人次总数。</t>
  </si>
  <si>
    <t>设备/器材日均使用时长</t>
  </si>
  <si>
    <t>设备/器材平均每天的使用时长。</t>
  </si>
  <si>
    <t>设备/器材年均故障次数</t>
  </si>
  <si>
    <t>设备/器材每年发生故障的总次数。</t>
  </si>
  <si>
    <t>满足未来x年运动员规模增长需求</t>
  </si>
  <si>
    <t>年</t>
  </si>
  <si>
    <t>场地设施等可满足未来运动员规模增长的年限。</t>
  </si>
  <si>
    <t>运动员体能测试达标数量提升率</t>
  </si>
  <si>
    <t>体能测试达标人数较上一周期的提升比例。</t>
  </si>
  <si>
    <t>运动员体能测试达标任务完成率</t>
  </si>
  <si>
    <t>体能测试达标人数占计划达标人数的比例。</t>
  </si>
  <si>
    <t>获得比赛奖牌数量</t>
  </si>
  <si>
    <t>30</t>
  </si>
  <si>
    <t>在各类比赛中获得的奖牌总数。</t>
  </si>
  <si>
    <t>获得比赛奖牌任务完成率</t>
  </si>
  <si>
    <t>实际获得奖牌数占计划奖牌数的比例。</t>
  </si>
  <si>
    <t>赛事成绩全国比赛前八名个数</t>
  </si>
  <si>
    <t>在全国性比赛中运动员获得前八名的个数。</t>
  </si>
  <si>
    <t>培养/培训运教员计划完成率</t>
  </si>
  <si>
    <t>实际培养/培训人数占计划培养/培训人数的比例。</t>
  </si>
  <si>
    <t>输送竞技体育后备人才数量</t>
  </si>
  <si>
    <t>向更高层次体育队伍输送的后备人才人数。</t>
  </si>
  <si>
    <t>参加赛事活动人员满意度</t>
  </si>
  <si>
    <t>参与赛事活动人员对赛事组织、服务等方面的满意比例。</t>
  </si>
  <si>
    <t>使用设备/器材人员满意度</t>
  </si>
  <si>
    <t>使用设备/器材人员对设备性能、维护等方面的满意比例。</t>
  </si>
  <si>
    <t>场地设施使用人员满意度</t>
  </si>
  <si>
    <t>使用场地设施人员对场地环境、安全性等方面的满意比例。</t>
  </si>
  <si>
    <t>营养品受益人员满意度</t>
  </si>
  <si>
    <t>食用营养品的运动员对营养品效果、口感等方面的满意比例。</t>
  </si>
  <si>
    <t>教练员满意度</t>
  </si>
  <si>
    <t>教练员对训练保障、培训支持等方面的满意比例。</t>
  </si>
  <si>
    <t>运动员满意度</t>
  </si>
  <si>
    <t>运动员对训练安排、生活保障等方面的满意比例。</t>
  </si>
  <si>
    <t>参训/参培人员满意度</t>
  </si>
  <si>
    <t>参与培训人员对培训内容、师资等方面的满意比例。</t>
  </si>
  <si>
    <t>成本指标</t>
  </si>
  <si>
    <t>经济成本指标</t>
  </si>
  <si>
    <t>体育设备/器材专用设备（资本性支出）购置成本</t>
  </si>
  <si>
    <t>4033411</t>
  </si>
  <si>
    <t>元</t>
  </si>
  <si>
    <t>反映专用设备购置（体育器材）的实际总成本是否控制在预算范围内。</t>
  </si>
  <si>
    <t>综合训练场跑道维修和训练场馆附属设施改造工程成本</t>
  </si>
  <si>
    <t>6700000</t>
  </si>
  <si>
    <t>综合训练场跑道维修和训练场馆附属设施改造工程的实际总成本是否控制在预算范围内。</t>
  </si>
  <si>
    <t>营养品采购成本</t>
  </si>
  <si>
    <t>2958400</t>
  </si>
  <si>
    <t>食材及营养品实际采购成本与预算成本相比较。</t>
  </si>
  <si>
    <t>体育器材专用材料购置成本</t>
  </si>
  <si>
    <t>6249709</t>
  </si>
  <si>
    <t>反映专用材料购置（体育器材）的实际总成本是否控制在预算范围内。</t>
  </si>
  <si>
    <t>预算06表</t>
  </si>
  <si>
    <t>2026年政府性基金预算支出预算表</t>
  </si>
  <si>
    <t>政府性基金预算支出</t>
  </si>
  <si>
    <t>预算07表</t>
  </si>
  <si>
    <t>2026年单位政府采购预算表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</si>
  <si>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</si>
  <si>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</si>
  <si>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</si>
  <si>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</si>
  <si>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</si>
  <si>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</si>
  <si>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</si>
  <si>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</si>
  <si>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</si>
  <si>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</si>
  <si>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机动车加油服务</t>
  </si>
  <si>
    <t>C23120302 车辆加油、添加燃料服务</t>
  </si>
  <si>
    <t>机动车维修服务</t>
  </si>
  <si>
    <t>C23120301 车辆维修和保养服务</t>
  </si>
  <si>
    <t>机动车保险服务</t>
  </si>
  <si>
    <t>C1804010201 机动车保险服务</t>
  </si>
  <si>
    <t>食堂餐饮服务采购</t>
  </si>
  <si>
    <t>C22040000 餐饮服务</t>
  </si>
  <si>
    <t>复印纸</t>
  </si>
  <si>
    <t>A05040101 复印纸</t>
  </si>
  <si>
    <t>包</t>
  </si>
  <si>
    <t>台式电脑</t>
  </si>
  <si>
    <t>A02010105 台式计算机</t>
  </si>
  <si>
    <t>台</t>
  </si>
  <si>
    <t>绿化卫生保洁服务采购</t>
  </si>
  <si>
    <t>C21040001 物业管理服务</t>
  </si>
  <si>
    <t>训练场馆及附属设施改造</t>
  </si>
  <si>
    <t>B08990000 其他建筑物、构筑物修缮</t>
  </si>
  <si>
    <t>2026年运动队体育器材采购（专用材料）</t>
  </si>
  <si>
    <t>A02469900 其他体育设备设施</t>
  </si>
  <si>
    <t>批</t>
  </si>
  <si>
    <t>2026年运动队体育器材采购（专用设备）</t>
  </si>
  <si>
    <t>综合训练场跑道维修</t>
  </si>
  <si>
    <t>B05990000 其他专业施工</t>
  </si>
  <si>
    <t>2026年运动员营养品采购</t>
  </si>
  <si>
    <t>A07060208 营养、保健食品</t>
  </si>
  <si>
    <t>预算08表</t>
  </si>
  <si>
    <t>2026年单位政府购买服务预算表</t>
  </si>
  <si>
    <t>政府购买服务项目</t>
  </si>
  <si>
    <t>政府购买服务目录</t>
  </si>
  <si>
    <t>备注：因2026年我单位无政府购买服务预算，故该表数据为空。</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</si>
  <si>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</si>
  <si>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</si>
  <si>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</si>
  <si>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</si>
  <si>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</si>
  <si>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</si>
  <si>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</si>
  <si>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</si>
  <si>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</si>
  <si>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</si>
  <si>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</si>
  <si>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</si>
  <si>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</si>
  <si>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</si>
  <si>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</si>
  <si>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</si>
  <si>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</si>
  <si>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</si>
  <si>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</si>
  <si>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</si>
  <si>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</si>
  <si>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</si>
  <si>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</si>
  <si>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</si>
  <si>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</si>
  <si>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备注：因2026年我单位无省对下转移支付预算，故该表数据为空。</t>
  </si>
  <si>
    <t>预算09-2表</t>
  </si>
  <si>
    <t>2026年省对下转移支付绩效目标表</t>
  </si>
  <si>
    <t>备注：因2026年我单位无该项业务，故该表数据为空。</t>
  </si>
  <si>
    <t>预算10表</t>
  </si>
  <si>
    <t>2026年新增资产配置表</t>
  </si>
  <si>
    <t>资产类别</t>
  </si>
  <si>
    <t>资产分类代码.名称</t>
  </si>
  <si>
    <t>资产名称</t>
  </si>
  <si>
    <t>计量单位</t>
  </si>
  <si>
    <t>财政单位批复数（元）</t>
  </si>
  <si>
    <t>单价</t>
  </si>
  <si>
    <t>金额</t>
  </si>
  <si>
    <t>7</t>
  </si>
  <si>
    <t>8</t>
  </si>
  <si>
    <t>设备</t>
  </si>
  <si>
    <t>A02030801 电动两轮车</t>
  </si>
  <si>
    <t>电动车</t>
  </si>
  <si>
    <t>辆</t>
  </si>
  <si>
    <t>A02370100 消防设备</t>
  </si>
  <si>
    <t>消防微型站</t>
  </si>
  <si>
    <t>套</t>
  </si>
  <si>
    <t>A02461300 击剑设备</t>
  </si>
  <si>
    <t>花剑教练带课服</t>
  </si>
  <si>
    <t>件</t>
  </si>
  <si>
    <t>花剑面罩</t>
  </si>
  <si>
    <t>击剑裁判器</t>
  </si>
  <si>
    <t>击剑拖线盘</t>
  </si>
  <si>
    <t>只</t>
  </si>
  <si>
    <t>重剑教练带课服</t>
  </si>
  <si>
    <t>重剑面罩</t>
  </si>
  <si>
    <t>A02461600 自行车运动设备</t>
  </si>
  <si>
    <t>MINOU日本滚筒</t>
  </si>
  <si>
    <t>比赛轮</t>
  </si>
  <si>
    <t>双</t>
  </si>
  <si>
    <t>比赛轮组</t>
  </si>
  <si>
    <t>场地车比赛计时车</t>
  </si>
  <si>
    <t>场地车比赛计时车座管</t>
  </si>
  <si>
    <t>根</t>
  </si>
  <si>
    <t>场地车练习台</t>
  </si>
  <si>
    <t>车顶架</t>
  </si>
  <si>
    <t>充电式起子机</t>
  </si>
  <si>
    <t>打气泵</t>
  </si>
  <si>
    <t>飞轮</t>
  </si>
  <si>
    <t>公路车架</t>
  </si>
  <si>
    <t>公路轮组</t>
  </si>
  <si>
    <t>公路套件</t>
  </si>
  <si>
    <t>骑行头盔</t>
  </si>
  <si>
    <t>顶</t>
  </si>
  <si>
    <t>山地车SDl智能前叉</t>
  </si>
  <si>
    <t>山地车飞轮</t>
  </si>
  <si>
    <t>山地车脚蹬</t>
  </si>
  <si>
    <t>副</t>
  </si>
  <si>
    <t>山地车前叉</t>
  </si>
  <si>
    <t>支</t>
  </si>
  <si>
    <t>山地车刹车</t>
  </si>
  <si>
    <t>山地车升降坐管</t>
  </si>
  <si>
    <t>山地车升降座管控制器</t>
  </si>
  <si>
    <t>山地车套件</t>
  </si>
  <si>
    <t>山地车头盔</t>
  </si>
  <si>
    <t>山地车座垫</t>
  </si>
  <si>
    <t>锁踏</t>
  </si>
  <si>
    <t>套件</t>
  </si>
  <si>
    <t>修车架</t>
  </si>
  <si>
    <t>训练轮</t>
  </si>
  <si>
    <t>智能骑行台</t>
  </si>
  <si>
    <t>自行车滚筒</t>
  </si>
  <si>
    <t>钛合金曲柄</t>
  </si>
  <si>
    <t>A02462600 健身设备</t>
  </si>
  <si>
    <t>45度蹬腿训练器</t>
  </si>
  <si>
    <t>奥林匹克杠铃片</t>
  </si>
  <si>
    <t>背部伸展练习器</t>
  </si>
  <si>
    <t>背肌后展练习器</t>
  </si>
  <si>
    <t>大腿伸展训练器</t>
  </si>
  <si>
    <t>多功能健身椅</t>
  </si>
  <si>
    <t>多功能可调健身椅</t>
  </si>
  <si>
    <t>多功能伸展训练架</t>
  </si>
  <si>
    <t>分动坐式推胸训练器</t>
  </si>
  <si>
    <t>封闭式力量训练架训练台</t>
  </si>
  <si>
    <t>俯卧后勾腿</t>
  </si>
  <si>
    <t>腹部训练器</t>
  </si>
  <si>
    <t>腹肌多功能健身训练椅</t>
  </si>
  <si>
    <t>杠铃</t>
  </si>
  <si>
    <t>杠铃杠插架</t>
  </si>
  <si>
    <t>杠铃换片器</t>
  </si>
  <si>
    <t>杠铃片</t>
  </si>
  <si>
    <t>杠铃片架</t>
  </si>
  <si>
    <t>杠铃片收纳架</t>
  </si>
  <si>
    <t>高端综合框式力量训练架</t>
  </si>
  <si>
    <t>高拉力背肌及坐式划船背肌训练器</t>
  </si>
  <si>
    <t>高位下拉训练器</t>
  </si>
  <si>
    <t>哈克深蹲训练器</t>
  </si>
  <si>
    <t>核心训练器</t>
  </si>
  <si>
    <t>可调式双滑轮多功能训练器</t>
  </si>
  <si>
    <t>可调式推举训练器</t>
  </si>
  <si>
    <t>菱形杠铃杆</t>
  </si>
  <si>
    <t>木质举重跳箱</t>
  </si>
  <si>
    <t>跑步机</t>
  </si>
  <si>
    <t>三层哑铃架</t>
  </si>
  <si>
    <t>上位蝴蝶式胸肌训练器</t>
  </si>
  <si>
    <t>双杆臂屈伸</t>
  </si>
  <si>
    <t>臀部训练器</t>
  </si>
  <si>
    <t>卧拉架</t>
  </si>
  <si>
    <t>卧拉曲杠</t>
  </si>
  <si>
    <t>无动力跑台</t>
  </si>
  <si>
    <t>下拉推胸训练器</t>
  </si>
  <si>
    <t>悬空式核心训练器</t>
  </si>
  <si>
    <t>哑铃架</t>
  </si>
  <si>
    <t>站立式推举训练器</t>
  </si>
  <si>
    <t>站立式硬拉训练器</t>
  </si>
  <si>
    <t>职能化蹬伸训练器</t>
  </si>
  <si>
    <t>职能化分动式倒蹬训练器</t>
  </si>
  <si>
    <t>职能化高位下拉训练器</t>
  </si>
  <si>
    <t>职能化臀推训练器</t>
  </si>
  <si>
    <t>职能化卧拉训练器</t>
  </si>
  <si>
    <t>职能化下推拉组合训练器</t>
  </si>
  <si>
    <t>职能化坐姿推肩训练器</t>
  </si>
  <si>
    <t>职能化坐姿推胸训练器</t>
  </si>
  <si>
    <t>智能化俯卧后蹬训练器</t>
  </si>
  <si>
    <t>智能化上推拉组合训练器</t>
  </si>
  <si>
    <t>智能化坐姿划船训练器</t>
  </si>
  <si>
    <t>自由式训练甲板</t>
  </si>
  <si>
    <t>坐式小腿训练器</t>
  </si>
  <si>
    <t>胫骨前肌训练器</t>
  </si>
  <si>
    <t>A02462700 运动康复设备</t>
  </si>
  <si>
    <t>便携式空气压力低温恢复再生冷舱</t>
  </si>
  <si>
    <t>磁场激光理疗仪</t>
  </si>
  <si>
    <t>射频理疗仪</t>
  </si>
  <si>
    <t>小型便携式高能量激光治疗仪</t>
  </si>
  <si>
    <t>综合训练架</t>
  </si>
  <si>
    <t>A02462900 体育运动辅助设备</t>
  </si>
  <si>
    <t>VBT速度与力量反馈监测台</t>
  </si>
  <si>
    <t>箭步辅助训练器</t>
  </si>
  <si>
    <t>气泵</t>
  </si>
  <si>
    <t>速度力量反馈系统2.0</t>
  </si>
  <si>
    <t>吸附式超声波理疗仪</t>
  </si>
  <si>
    <t>自行车</t>
  </si>
  <si>
    <t>电动按摩轴</t>
  </si>
  <si>
    <t>条</t>
  </si>
  <si>
    <t>工具集成箱</t>
  </si>
  <si>
    <t>箱</t>
  </si>
  <si>
    <t>功率计</t>
  </si>
  <si>
    <t>流体杠铃</t>
  </si>
  <si>
    <t>秒表</t>
  </si>
  <si>
    <t>块</t>
  </si>
  <si>
    <t>能量包架</t>
  </si>
  <si>
    <t>乳酸测试仪</t>
  </si>
  <si>
    <t>维修车架</t>
  </si>
  <si>
    <t>稳定训练垫</t>
  </si>
  <si>
    <t>心率表带</t>
  </si>
  <si>
    <t>训练轮胎</t>
  </si>
  <si>
    <t>训练手表</t>
  </si>
  <si>
    <t>药球架</t>
  </si>
  <si>
    <t>注：涉及土地使用权、房屋、公务用车购置，按照现行相关管理制度规定报批，以职能单位审批意见为准。</t>
  </si>
  <si>
    <t>预算11表</t>
  </si>
  <si>
    <t>2026年中央转移支付补助项目支出预算表</t>
  </si>
  <si>
    <t>上级补助</t>
  </si>
  <si>
    <t>备注：因2026年我单位无中央转移支付补助项目支出预算，故该表数据为空。</t>
  </si>
  <si>
    <t>预算12表</t>
  </si>
  <si>
    <t>2026年单位项目支出中期规划预算表</t>
  </si>
  <si>
    <t>项目级次</t>
  </si>
  <si>
    <t>2026年</t>
  </si>
  <si>
    <t>2027年</t>
  </si>
  <si>
    <t>2028年</t>
  </si>
  <si>
    <t>229 其他运转类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</si>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</sst>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25" sqref="A2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4" t="s">
        <v>0</v>
      </c>
    </row>
    <row r="2" ht="36" customHeight="1" spans="1:4">
      <c r="A2" s="45" t="s">
        <v>1</v>
      </c>
      <c r="B2" s="168"/>
      <c r="C2" s="168"/>
      <c r="D2" s="168"/>
    </row>
    <row r="3" ht="21" customHeight="1" spans="1:4">
      <c r="A3" s="93" t="str">
        <f>"单位名称："&amp;"云南省呈贡体育训练基地"</f>
        <v>单位名称：云南省呈贡体育训练基地</v>
      </c>
      <c r="B3" s="133"/>
      <c r="C3" s="133"/>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2">
        <v>82853031.16</v>
      </c>
      <c r="C7" s="23" t="str">
        <f>"一"&amp;"、"&amp;"文化旅游体育与传媒支出"</f>
        <v>一、文化旅游体育与传媒支出</v>
      </c>
      <c r="D7" s="122">
        <v>70341924.3</v>
      </c>
    </row>
    <row r="8" ht="25.4" customHeight="1" spans="1:4">
      <c r="A8" s="144" t="s">
        <v>9</v>
      </c>
      <c r="B8" s="122">
        <v>37788400</v>
      </c>
      <c r="C8" s="23" t="str">
        <f>"二"&amp;"、"&amp;"社会保障和就业支出"</f>
        <v>二、社会保障和就业支出</v>
      </c>
      <c r="D8" s="122">
        <v>6417117.58</v>
      </c>
    </row>
    <row r="9" ht="25.4" customHeight="1" spans="1:4">
      <c r="A9" s="144" t="s">
        <v>10</v>
      </c>
      <c r="B9" s="122"/>
      <c r="C9" s="23" t="str">
        <f>"三"&amp;"、"&amp;"卫生健康支出"</f>
        <v>三、卫生健康支出</v>
      </c>
      <c r="D9" s="122">
        <v>6220349.24</v>
      </c>
    </row>
    <row r="10" ht="25.4" customHeight="1" spans="1:4">
      <c r="A10" s="144" t="s">
        <v>11</v>
      </c>
      <c r="B10" s="88"/>
      <c r="C10" s="23" t="str">
        <f>"四"&amp;"、"&amp;"住房保障支出"</f>
        <v>四、住房保障支出</v>
      </c>
      <c r="D10" s="122">
        <v>4427515.26</v>
      </c>
    </row>
    <row r="11" ht="25.4" customHeight="1" spans="1:4">
      <c r="A11" s="144" t="s">
        <v>12</v>
      </c>
      <c r="B11" s="122">
        <v>349980</v>
      </c>
      <c r="C11" s="23" t="str">
        <f>"五"&amp;"、"&amp;"其他支出"</f>
        <v>五、其他支出</v>
      </c>
      <c r="D11" s="122">
        <v>45327822.99</v>
      </c>
    </row>
    <row r="12" ht="25.4" customHeight="1" spans="1:4">
      <c r="A12" s="144" t="s">
        <v>13</v>
      </c>
      <c r="B12" s="88"/>
      <c r="C12" s="23"/>
      <c r="D12" s="122"/>
    </row>
    <row r="13" ht="25.4" customHeight="1" spans="1:4">
      <c r="A13" s="144" t="s">
        <v>14</v>
      </c>
      <c r="B13" s="88"/>
      <c r="C13" s="23"/>
      <c r="D13" s="122"/>
    </row>
    <row r="14" ht="25.4" customHeight="1" spans="1:4">
      <c r="A14" s="144" t="s">
        <v>15</v>
      </c>
      <c r="B14" s="88">
        <v>228380</v>
      </c>
      <c r="C14" s="23"/>
      <c r="D14" s="122"/>
    </row>
    <row r="15" ht="25.4" customHeight="1" spans="1:4">
      <c r="A15" s="169" t="s">
        <v>16</v>
      </c>
      <c r="B15" s="88"/>
      <c r="C15" s="23"/>
      <c r="D15" s="122"/>
    </row>
    <row r="16" ht="25.4" customHeight="1" spans="1:4">
      <c r="A16" s="169" t="s">
        <v>17</v>
      </c>
      <c r="B16" s="122">
        <v>121600</v>
      </c>
      <c r="C16" s="23"/>
      <c r="D16" s="122"/>
    </row>
    <row r="17" ht="25.4" customHeight="1" spans="1:4">
      <c r="A17" s="170" t="s">
        <v>18</v>
      </c>
      <c r="B17" s="140">
        <v>120991411.16</v>
      </c>
      <c r="C17" s="142" t="s">
        <v>19</v>
      </c>
      <c r="D17" s="140">
        <v>132734729.37</v>
      </c>
    </row>
    <row r="18" ht="25.4" customHeight="1" spans="1:4">
      <c r="A18" s="171" t="s">
        <v>20</v>
      </c>
      <c r="B18" s="140">
        <v>11743318.21</v>
      </c>
      <c r="C18" s="172" t="s">
        <v>21</v>
      </c>
      <c r="D18" s="173"/>
    </row>
    <row r="19" ht="25.4" customHeight="1" spans="1:4">
      <c r="A19" s="174" t="s">
        <v>22</v>
      </c>
      <c r="B19" s="122">
        <v>11743318.21</v>
      </c>
      <c r="C19" s="141" t="s">
        <v>22</v>
      </c>
      <c r="D19" s="88"/>
    </row>
    <row r="20" ht="25.4" customHeight="1" spans="1:4">
      <c r="A20" s="174" t="s">
        <v>23</v>
      </c>
      <c r="B20" s="122"/>
      <c r="C20" s="141" t="s">
        <v>23</v>
      </c>
      <c r="D20" s="88"/>
    </row>
    <row r="21" ht="25.4" customHeight="1" spans="1:4">
      <c r="A21" s="175" t="s">
        <v>24</v>
      </c>
      <c r="B21" s="140">
        <v>132734729.37</v>
      </c>
      <c r="C21" s="142" t="s">
        <v>25</v>
      </c>
      <c r="D21" s="136">
        <v>132734729.37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B32" sqref="B32"/>
    </sheetView>
  </sheetViews>
  <sheetFormatPr defaultColWidth="9.14166666666667" defaultRowHeight="14.25" customHeight="1" outlineLevelCol="5"/>
  <cols>
    <col min="1" max="1" width="29.0333333333333" customWidth="1"/>
    <col min="2" max="2" width="28.6" customWidth="1"/>
    <col min="3" max="3" width="31.6" customWidth="1"/>
    <col min="4" max="6" width="33.4583333333333" customWidth="1"/>
  </cols>
  <sheetData>
    <row r="1" ht="15.75" customHeight="1" spans="1:6">
      <c r="F1" s="55" t="s">
        <v>517</v>
      </c>
    </row>
    <row r="2" ht="28.5" customHeight="1" spans="1:6">
      <c r="A2" s="27" t="s">
        <v>518</v>
      </c>
      <c r="B2" s="27"/>
      <c r="C2" s="27"/>
      <c r="D2" s="27"/>
      <c r="E2" s="27"/>
      <c r="F2" s="27"/>
    </row>
    <row r="3" ht="15" customHeight="1" spans="1:6">
      <c r="A3" s="101" t="str">
        <f>"单位名称："&amp;"云南省呈贡体育训练基地"</f>
        <v>单位名称：云南省呈贡体育训练基地</v>
      </c>
      <c r="B3" s="102"/>
      <c r="C3" s="102"/>
      <c r="D3" s="58"/>
      <c r="E3" s="58"/>
      <c r="F3" s="103" t="s">
        <v>2</v>
      </c>
    </row>
    <row r="4" ht="18.75" customHeight="1" spans="1:6">
      <c r="A4" s="9" t="s">
        <v>131</v>
      </c>
      <c r="B4" s="9" t="s">
        <v>48</v>
      </c>
      <c r="C4" s="9" t="s">
        <v>49</v>
      </c>
      <c r="D4" s="15" t="s">
        <v>519</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t="s">
        <v>45</v>
      </c>
      <c r="B7" s="30" t="s">
        <v>92</v>
      </c>
      <c r="C7" s="30" t="s">
        <v>56</v>
      </c>
      <c r="D7" s="22">
        <v>45327822.99</v>
      </c>
      <c r="E7" s="22"/>
      <c r="F7" s="22">
        <v>45327822.99</v>
      </c>
    </row>
    <row r="8" ht="20.25" customHeight="1" spans="1:6">
      <c r="A8" s="30" t="s">
        <v>45</v>
      </c>
      <c r="B8" s="104" t="s">
        <v>93</v>
      </c>
      <c r="C8" s="104" t="s">
        <v>94</v>
      </c>
      <c r="D8" s="22">
        <v>45327822.99</v>
      </c>
      <c r="E8" s="22"/>
      <c r="F8" s="22">
        <v>45327822.99</v>
      </c>
    </row>
    <row r="9" ht="20.25" customHeight="1" spans="1:6">
      <c r="A9" s="30" t="s">
        <v>45</v>
      </c>
      <c r="B9" s="105" t="s">
        <v>95</v>
      </c>
      <c r="C9" s="105" t="s">
        <v>96</v>
      </c>
      <c r="D9" s="22">
        <v>45327822.99</v>
      </c>
      <c r="E9" s="22"/>
      <c r="F9" s="22">
        <v>45327822.99</v>
      </c>
    </row>
    <row r="10" ht="17.25" customHeight="1" spans="1:6">
      <c r="A10" s="106" t="s">
        <v>97</v>
      </c>
      <c r="B10" s="107"/>
      <c r="C10" s="107" t="s">
        <v>97</v>
      </c>
      <c r="D10" s="22">
        <v>45327822.99</v>
      </c>
      <c r="E10" s="22"/>
      <c r="F10" s="22">
        <v>45327822.99</v>
      </c>
    </row>
  </sheetData>
  <mergeCells count="6">
    <mergeCell ref="A2:F2"/>
    <mergeCell ref="D4:F4"/>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3"/>
  <sheetViews>
    <sheetView showZeros="0" workbookViewId="0">
      <selection activeCell="A29" sqref="A29"/>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4"/>
      <c r="P1" s="44"/>
      <c r="Q1" s="92" t="s">
        <v>520</v>
      </c>
    </row>
    <row r="2" ht="27.75" customHeight="1" spans="1:17">
      <c r="A2" s="56" t="s">
        <v>521</v>
      </c>
      <c r="B2" s="27"/>
      <c r="C2" s="27"/>
      <c r="D2" s="27"/>
      <c r="E2" s="27"/>
      <c r="F2" s="27"/>
      <c r="G2" s="27"/>
      <c r="H2" s="27"/>
      <c r="I2" s="27"/>
      <c r="J2" s="27"/>
      <c r="K2" s="46"/>
      <c r="L2" s="27"/>
      <c r="M2" s="27"/>
      <c r="N2" s="27"/>
      <c r="O2" s="46"/>
      <c r="P2" s="46"/>
      <c r="Q2" s="27"/>
    </row>
    <row r="3" ht="18.75" customHeight="1" spans="1:17">
      <c r="A3" s="93" t="str">
        <f>"单位名称："&amp;"云南省呈贡体育训练基地"</f>
        <v>单位名称：云南省呈贡体育训练基地</v>
      </c>
      <c r="B3" s="6"/>
      <c r="C3" s="6"/>
      <c r="D3" s="6"/>
      <c r="E3" s="6"/>
      <c r="F3" s="6"/>
      <c r="G3" s="6"/>
      <c r="H3" s="6"/>
      <c r="I3" s="6"/>
      <c r="J3" s="6"/>
      <c r="O3" s="61"/>
      <c r="P3" s="61"/>
      <c r="Q3" s="94" t="s">
        <v>122</v>
      </c>
    </row>
    <row r="4" ht="15.75" customHeight="1" spans="1:17">
      <c r="A4" s="9" t="s">
        <v>522</v>
      </c>
      <c r="B4" s="72" t="s">
        <v>523</v>
      </c>
      <c r="C4" s="72" t="s">
        <v>524</v>
      </c>
      <c r="D4" s="72" t="s">
        <v>525</v>
      </c>
      <c r="E4" s="72" t="s">
        <v>526</v>
      </c>
      <c r="F4" s="72" t="s">
        <v>527</v>
      </c>
      <c r="G4" s="73" t="s">
        <v>138</v>
      </c>
      <c r="H4" s="73"/>
      <c r="I4" s="73"/>
      <c r="J4" s="73"/>
      <c r="K4" s="74"/>
      <c r="L4" s="73"/>
      <c r="M4" s="73"/>
      <c r="N4" s="73"/>
      <c r="O4" s="75"/>
      <c r="P4" s="74"/>
      <c r="Q4" s="76"/>
    </row>
    <row r="5" ht="17.25" customHeight="1" spans="1:17">
      <c r="A5" s="14"/>
      <c r="B5" s="77"/>
      <c r="C5" s="77"/>
      <c r="D5" s="77"/>
      <c r="E5" s="77"/>
      <c r="F5" s="77"/>
      <c r="G5" s="77" t="s">
        <v>30</v>
      </c>
      <c r="H5" s="77" t="s">
        <v>33</v>
      </c>
      <c r="I5" s="77" t="s">
        <v>528</v>
      </c>
      <c r="J5" s="77" t="s">
        <v>529</v>
      </c>
      <c r="K5" s="78" t="s">
        <v>530</v>
      </c>
      <c r="L5" s="79" t="s">
        <v>531</v>
      </c>
      <c r="M5" s="79"/>
      <c r="N5" s="79"/>
      <c r="O5" s="80"/>
      <c r="P5" s="81"/>
      <c r="Q5" s="82"/>
    </row>
    <row r="6" ht="54" customHeight="1" spans="1:17">
      <c r="A6" s="17"/>
      <c r="B6" s="82"/>
      <c r="C6" s="82"/>
      <c r="D6" s="82"/>
      <c r="E6" s="82"/>
      <c r="F6" s="82"/>
      <c r="G6" s="82"/>
      <c r="H6" s="82" t="s">
        <v>32</v>
      </c>
      <c r="I6" s="82"/>
      <c r="J6" s="82"/>
      <c r="K6" s="83"/>
      <c r="L6" s="82" t="s">
        <v>32</v>
      </c>
      <c r="M6" s="82" t="s">
        <v>43</v>
      </c>
      <c r="N6" s="82" t="s">
        <v>145</v>
      </c>
      <c r="O6" s="84" t="s">
        <v>39</v>
      </c>
      <c r="P6" s="83" t="s">
        <v>40</v>
      </c>
      <c r="Q6" s="82"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v>8134800</v>
      </c>
      <c r="G8" s="22">
        <v>20814200</v>
      </c>
      <c r="H8" s="22">
        <v>1800800</v>
      </c>
      <c r="I8" s="22">
        <v>19013400</v>
      </c>
      <c r="J8" s="22"/>
      <c r="K8" s="22"/>
      <c r="L8" s="22"/>
      <c r="M8" s="22"/>
      <c r="N8" s="22"/>
      <c r="O8" s="22"/>
      <c r="P8" s="22"/>
      <c r="Q8" s="22"/>
    </row>
    <row r="9" ht="21" customHeight="1" spans="1:17">
      <c r="A9" s="98" t="s">
        <v>179</v>
      </c>
      <c r="B9" s="86" t="s">
        <v>532</v>
      </c>
      <c r="C9" s="86" t="s">
        <v>533</v>
      </c>
      <c r="D9" s="99" t="s">
        <v>395</v>
      </c>
      <c r="E9" s="100">
        <v>1</v>
      </c>
      <c r="F9" s="22"/>
      <c r="G9" s="22">
        <v>100000</v>
      </c>
      <c r="H9" s="22">
        <v>100000</v>
      </c>
      <c r="I9" s="22"/>
      <c r="J9" s="22"/>
      <c r="K9" s="22"/>
      <c r="L9" s="22"/>
      <c r="M9" s="22"/>
      <c r="N9" s="22"/>
      <c r="O9" s="22"/>
      <c r="P9" s="22"/>
      <c r="Q9" s="22"/>
    </row>
    <row r="10" ht="21" customHeight="1" spans="1:17">
      <c r="A10" s="98" t="s">
        <v>179</v>
      </c>
      <c r="B10" s="86" t="s">
        <v>534</v>
      </c>
      <c r="C10" s="86" t="s">
        <v>535</v>
      </c>
      <c r="D10" s="99" t="s">
        <v>395</v>
      </c>
      <c r="E10" s="100">
        <v>1</v>
      </c>
      <c r="F10" s="22"/>
      <c r="G10" s="22">
        <v>130000</v>
      </c>
      <c r="H10" s="22">
        <v>130000</v>
      </c>
      <c r="I10" s="22"/>
      <c r="J10" s="22"/>
      <c r="K10" s="22"/>
      <c r="L10" s="22"/>
      <c r="M10" s="22"/>
      <c r="N10" s="22"/>
      <c r="O10" s="22"/>
      <c r="P10" s="22"/>
      <c r="Q10" s="22"/>
    </row>
    <row r="11" ht="21" customHeight="1" spans="1:17">
      <c r="A11" s="98" t="s">
        <v>179</v>
      </c>
      <c r="B11" s="86" t="s">
        <v>536</v>
      </c>
      <c r="C11" s="86" t="s">
        <v>537</v>
      </c>
      <c r="D11" s="99" t="s">
        <v>395</v>
      </c>
      <c r="E11" s="100">
        <v>1</v>
      </c>
      <c r="F11" s="22"/>
      <c r="G11" s="22">
        <v>36000</v>
      </c>
      <c r="H11" s="22">
        <v>36000</v>
      </c>
      <c r="I11" s="22"/>
      <c r="J11" s="22"/>
      <c r="K11" s="22"/>
      <c r="L11" s="22"/>
      <c r="M11" s="22"/>
      <c r="N11" s="22"/>
      <c r="O11" s="22"/>
      <c r="P11" s="22"/>
      <c r="Q11" s="22"/>
    </row>
    <row r="12" ht="21" customHeight="1" spans="1:17">
      <c r="A12" s="98" t="s">
        <v>186</v>
      </c>
      <c r="B12" s="86" t="s">
        <v>538</v>
      </c>
      <c r="C12" s="86" t="s">
        <v>539</v>
      </c>
      <c r="D12" s="99" t="s">
        <v>395</v>
      </c>
      <c r="E12" s="100">
        <v>1</v>
      </c>
      <c r="F12" s="22">
        <v>400000</v>
      </c>
      <c r="G12" s="22">
        <v>400000</v>
      </c>
      <c r="H12" s="22">
        <v>400000</v>
      </c>
      <c r="I12" s="22"/>
      <c r="J12" s="22"/>
      <c r="K12" s="22"/>
      <c r="L12" s="22"/>
      <c r="M12" s="22"/>
      <c r="N12" s="22"/>
      <c r="O12" s="22"/>
      <c r="P12" s="22"/>
      <c r="Q12" s="22"/>
    </row>
    <row r="13" ht="21" customHeight="1" spans="1:17">
      <c r="A13" s="98" t="s">
        <v>186</v>
      </c>
      <c r="B13" s="86" t="s">
        <v>540</v>
      </c>
      <c r="C13" s="86" t="s">
        <v>541</v>
      </c>
      <c r="D13" s="99" t="s">
        <v>542</v>
      </c>
      <c r="E13" s="100">
        <v>360</v>
      </c>
      <c r="F13" s="22">
        <v>10800</v>
      </c>
      <c r="G13" s="22">
        <v>10800</v>
      </c>
      <c r="H13" s="22">
        <v>10800</v>
      </c>
      <c r="I13" s="22"/>
      <c r="J13" s="22"/>
      <c r="K13" s="22"/>
      <c r="L13" s="22"/>
      <c r="M13" s="22"/>
      <c r="N13" s="22"/>
      <c r="O13" s="22"/>
      <c r="P13" s="22"/>
      <c r="Q13" s="22"/>
    </row>
    <row r="14" ht="21" customHeight="1" spans="1:17">
      <c r="A14" s="98" t="s">
        <v>186</v>
      </c>
      <c r="B14" s="86" t="s">
        <v>543</v>
      </c>
      <c r="C14" s="86" t="s">
        <v>544</v>
      </c>
      <c r="D14" s="99" t="s">
        <v>545</v>
      </c>
      <c r="E14" s="100">
        <v>4</v>
      </c>
      <c r="F14" s="22">
        <v>24000</v>
      </c>
      <c r="G14" s="22">
        <v>24000</v>
      </c>
      <c r="H14" s="22">
        <v>24000</v>
      </c>
      <c r="I14" s="22"/>
      <c r="J14" s="22"/>
      <c r="K14" s="22"/>
      <c r="L14" s="22"/>
      <c r="M14" s="22"/>
      <c r="N14" s="22"/>
      <c r="O14" s="22"/>
      <c r="P14" s="22"/>
      <c r="Q14" s="22"/>
    </row>
    <row r="15" ht="21" customHeight="1" spans="1:17">
      <c r="A15" s="98" t="s">
        <v>186</v>
      </c>
      <c r="B15" s="86" t="s">
        <v>546</v>
      </c>
      <c r="C15" s="86" t="s">
        <v>547</v>
      </c>
      <c r="D15" s="99" t="s">
        <v>395</v>
      </c>
      <c r="E15" s="100">
        <v>1</v>
      </c>
      <c r="F15" s="22">
        <v>100000</v>
      </c>
      <c r="G15" s="22">
        <v>100000</v>
      </c>
      <c r="H15" s="22">
        <v>100000</v>
      </c>
      <c r="I15" s="22"/>
      <c r="J15" s="22"/>
      <c r="K15" s="22"/>
      <c r="L15" s="22"/>
      <c r="M15" s="22"/>
      <c r="N15" s="22"/>
      <c r="O15" s="22"/>
      <c r="P15" s="22"/>
      <c r="Q15" s="22"/>
    </row>
    <row r="16" ht="21" customHeight="1" spans="1:17">
      <c r="A16" s="98" t="s">
        <v>223</v>
      </c>
      <c r="B16" s="86" t="s">
        <v>548</v>
      </c>
      <c r="C16" s="86" t="s">
        <v>549</v>
      </c>
      <c r="D16" s="99" t="s">
        <v>395</v>
      </c>
      <c r="E16" s="100">
        <v>1</v>
      </c>
      <c r="F16" s="22">
        <v>3150000</v>
      </c>
      <c r="G16" s="22">
        <v>3150000</v>
      </c>
      <c r="H16" s="22"/>
      <c r="I16" s="22">
        <v>3150000</v>
      </c>
      <c r="J16" s="22"/>
      <c r="K16" s="22"/>
      <c r="L16" s="22"/>
      <c r="M16" s="22"/>
      <c r="N16" s="22"/>
      <c r="O16" s="22"/>
      <c r="P16" s="22"/>
      <c r="Q16" s="22"/>
    </row>
    <row r="17" ht="21" customHeight="1" spans="1:17">
      <c r="A17" s="98" t="s">
        <v>223</v>
      </c>
      <c r="B17" s="86" t="s">
        <v>550</v>
      </c>
      <c r="C17" s="86" t="s">
        <v>551</v>
      </c>
      <c r="D17" s="99" t="s">
        <v>552</v>
      </c>
      <c r="E17" s="100">
        <v>1</v>
      </c>
      <c r="F17" s="22"/>
      <c r="G17" s="22">
        <v>5421589</v>
      </c>
      <c r="H17" s="22"/>
      <c r="I17" s="22">
        <v>5421589</v>
      </c>
      <c r="J17" s="22"/>
      <c r="K17" s="22"/>
      <c r="L17" s="22"/>
      <c r="M17" s="22"/>
      <c r="N17" s="22"/>
      <c r="O17" s="22"/>
      <c r="P17" s="22"/>
      <c r="Q17" s="22"/>
    </row>
    <row r="18" ht="21" customHeight="1" spans="1:17">
      <c r="A18" s="98" t="s">
        <v>223</v>
      </c>
      <c r="B18" s="86" t="s">
        <v>553</v>
      </c>
      <c r="C18" s="86" t="s">
        <v>551</v>
      </c>
      <c r="D18" s="99" t="s">
        <v>552</v>
      </c>
      <c r="E18" s="100">
        <v>1</v>
      </c>
      <c r="F18" s="22"/>
      <c r="G18" s="22">
        <v>4033411</v>
      </c>
      <c r="H18" s="22"/>
      <c r="I18" s="22">
        <v>4033411</v>
      </c>
      <c r="J18" s="22"/>
      <c r="K18" s="22"/>
      <c r="L18" s="22"/>
      <c r="M18" s="22"/>
      <c r="N18" s="22"/>
      <c r="O18" s="22"/>
      <c r="P18" s="22"/>
      <c r="Q18" s="22"/>
    </row>
    <row r="19" ht="21" customHeight="1" spans="1:17">
      <c r="A19" s="98" t="s">
        <v>223</v>
      </c>
      <c r="B19" s="86" t="s">
        <v>554</v>
      </c>
      <c r="C19" s="86" t="s">
        <v>555</v>
      </c>
      <c r="D19" s="99" t="s">
        <v>395</v>
      </c>
      <c r="E19" s="100">
        <v>1</v>
      </c>
      <c r="F19" s="22">
        <v>3450000</v>
      </c>
      <c r="G19" s="22">
        <v>3450000</v>
      </c>
      <c r="H19" s="22"/>
      <c r="I19" s="22">
        <v>3450000</v>
      </c>
      <c r="J19" s="22"/>
      <c r="K19" s="22"/>
      <c r="L19" s="22"/>
      <c r="M19" s="22"/>
      <c r="N19" s="22"/>
      <c r="O19" s="22"/>
      <c r="P19" s="22"/>
      <c r="Q19" s="22"/>
    </row>
    <row r="20" ht="21" customHeight="1" spans="1:17">
      <c r="A20" s="98" t="s">
        <v>223</v>
      </c>
      <c r="B20" s="86" t="s">
        <v>556</v>
      </c>
      <c r="C20" s="86" t="s">
        <v>557</v>
      </c>
      <c r="D20" s="99" t="s">
        <v>552</v>
      </c>
      <c r="E20" s="100">
        <v>1</v>
      </c>
      <c r="F20" s="22"/>
      <c r="G20" s="22">
        <v>2958400</v>
      </c>
      <c r="H20" s="22"/>
      <c r="I20" s="22">
        <v>2958400</v>
      </c>
      <c r="J20" s="22"/>
      <c r="K20" s="22"/>
      <c r="L20" s="22"/>
      <c r="M20" s="22"/>
      <c r="N20" s="22"/>
      <c r="O20" s="22"/>
      <c r="P20" s="22"/>
      <c r="Q20" s="22"/>
    </row>
    <row r="21" ht="21" customHeight="1" spans="1:17">
      <c r="A21" s="98" t="s">
        <v>242</v>
      </c>
      <c r="B21" s="86" t="s">
        <v>538</v>
      </c>
      <c r="C21" s="86" t="s">
        <v>539</v>
      </c>
      <c r="D21" s="99" t="s">
        <v>395</v>
      </c>
      <c r="E21" s="100">
        <v>1</v>
      </c>
      <c r="F21" s="22">
        <v>440000</v>
      </c>
      <c r="G21" s="22">
        <v>440000</v>
      </c>
      <c r="H21" s="22">
        <v>440000</v>
      </c>
      <c r="I21" s="22"/>
      <c r="J21" s="22"/>
      <c r="K21" s="22"/>
      <c r="L21" s="22"/>
      <c r="M21" s="22"/>
      <c r="N21" s="22"/>
      <c r="O21" s="22"/>
      <c r="P21" s="22"/>
      <c r="Q21" s="22"/>
    </row>
    <row r="22" ht="21" customHeight="1" spans="1:17">
      <c r="A22" s="98" t="s">
        <v>242</v>
      </c>
      <c r="B22" s="86" t="s">
        <v>546</v>
      </c>
      <c r="C22" s="86" t="s">
        <v>547</v>
      </c>
      <c r="D22" s="99" t="s">
        <v>395</v>
      </c>
      <c r="E22" s="100">
        <v>1</v>
      </c>
      <c r="F22" s="22">
        <v>560000</v>
      </c>
      <c r="G22" s="22">
        <v>560000</v>
      </c>
      <c r="H22" s="22">
        <v>560000</v>
      </c>
      <c r="I22" s="22"/>
      <c r="J22" s="22"/>
      <c r="K22" s="22"/>
      <c r="L22" s="22"/>
      <c r="M22" s="22"/>
      <c r="N22" s="22"/>
      <c r="O22" s="22"/>
      <c r="P22" s="22"/>
      <c r="Q22" s="22"/>
    </row>
    <row r="23" ht="21" customHeight="1" spans="1:17">
      <c r="A23" s="89" t="s">
        <v>97</v>
      </c>
      <c r="B23" s="90"/>
      <c r="C23" s="90"/>
      <c r="D23" s="90"/>
      <c r="E23" s="97"/>
      <c r="F23" s="22">
        <v>8134800</v>
      </c>
      <c r="G23" s="22">
        <v>20814200</v>
      </c>
      <c r="H23" s="22">
        <v>1800800</v>
      </c>
      <c r="I23" s="22">
        <v>19013400</v>
      </c>
      <c r="J23" s="22"/>
      <c r="K23" s="22"/>
      <c r="L23" s="22"/>
      <c r="M23" s="22"/>
      <c r="N23" s="22"/>
      <c r="O23" s="22"/>
      <c r="P23" s="22"/>
      <c r="Q23" s="22"/>
    </row>
  </sheetData>
  <mergeCells count="16">
    <mergeCell ref="A2:Q2"/>
    <mergeCell ref="A3:F3"/>
    <mergeCell ref="G4:Q4"/>
    <mergeCell ref="L5:Q5"/>
    <mergeCell ref="A23:E2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G23" sqref="G23"/>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44"/>
      <c r="M1" s="66"/>
      <c r="N1" s="67" t="s">
        <v>558</v>
      </c>
    </row>
    <row r="2" ht="27.75" customHeight="1" spans="1:14">
      <c r="A2" s="56" t="s">
        <v>559</v>
      </c>
      <c r="B2" s="68"/>
      <c r="C2" s="68"/>
      <c r="D2" s="68"/>
      <c r="E2" s="68"/>
      <c r="F2" s="68"/>
      <c r="G2" s="68"/>
      <c r="H2" s="69"/>
      <c r="I2" s="68"/>
      <c r="J2" s="68"/>
      <c r="K2" s="68"/>
      <c r="L2" s="46"/>
      <c r="M2" s="69"/>
      <c r="N2" s="68"/>
    </row>
    <row r="3" ht="18.75" customHeight="1" spans="1:14">
      <c r="A3" s="57" t="str">
        <f>"单位名称："&amp;"云南省呈贡体育训练基地"</f>
        <v>单位名称：云南省呈贡体育训练基地</v>
      </c>
      <c r="B3" s="58"/>
      <c r="C3" s="58"/>
      <c r="D3" s="58"/>
      <c r="E3" s="58"/>
      <c r="F3" s="58"/>
      <c r="G3" s="58"/>
      <c r="H3" s="65"/>
      <c r="I3" s="60"/>
      <c r="J3" s="60"/>
      <c r="K3" s="60"/>
      <c r="L3" s="61"/>
      <c r="M3" s="70"/>
      <c r="N3" s="71" t="s">
        <v>122</v>
      </c>
    </row>
    <row r="4" ht="15.75" customHeight="1" spans="1:14">
      <c r="A4" s="9" t="s">
        <v>522</v>
      </c>
      <c r="B4" s="72" t="s">
        <v>560</v>
      </c>
      <c r="C4" s="72" t="s">
        <v>561</v>
      </c>
      <c r="D4" s="73" t="s">
        <v>138</v>
      </c>
      <c r="E4" s="73"/>
      <c r="F4" s="73"/>
      <c r="G4" s="73"/>
      <c r="H4" s="74"/>
      <c r="I4" s="73"/>
      <c r="J4" s="73"/>
      <c r="K4" s="73"/>
      <c r="L4" s="75"/>
      <c r="M4" s="74"/>
      <c r="N4" s="76"/>
    </row>
    <row r="5" ht="17.25" customHeight="1" spans="1:14">
      <c r="A5" s="14"/>
      <c r="B5" s="77"/>
      <c r="C5" s="77"/>
      <c r="D5" s="77" t="s">
        <v>30</v>
      </c>
      <c r="E5" s="77" t="s">
        <v>33</v>
      </c>
      <c r="F5" s="77" t="s">
        <v>528</v>
      </c>
      <c r="G5" s="77" t="s">
        <v>529</v>
      </c>
      <c r="H5" s="78" t="s">
        <v>530</v>
      </c>
      <c r="I5" s="79" t="s">
        <v>531</v>
      </c>
      <c r="J5" s="79"/>
      <c r="K5" s="79"/>
      <c r="L5" s="80"/>
      <c r="M5" s="81"/>
      <c r="N5" s="82"/>
    </row>
    <row r="6" ht="54" customHeight="1" spans="1:14">
      <c r="A6" s="17"/>
      <c r="B6" s="82"/>
      <c r="C6" s="82"/>
      <c r="D6" s="82"/>
      <c r="E6" s="82"/>
      <c r="F6" s="82"/>
      <c r="G6" s="82"/>
      <c r="H6" s="83"/>
      <c r="I6" s="82" t="s">
        <v>32</v>
      </c>
      <c r="J6" s="82" t="s">
        <v>43</v>
      </c>
      <c r="K6" s="82" t="s">
        <v>145</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97</v>
      </c>
      <c r="B10" s="90"/>
      <c r="C10" s="91"/>
      <c r="D10" s="87"/>
      <c r="E10" s="87"/>
      <c r="F10" s="87"/>
      <c r="G10" s="87"/>
      <c r="H10" s="87"/>
      <c r="I10" s="87"/>
      <c r="J10" s="87"/>
      <c r="K10" s="87"/>
      <c r="L10" s="88"/>
      <c r="M10" s="87"/>
      <c r="N10" s="87"/>
    </row>
    <row r="11" customHeight="1" spans="1:14">
      <c r="A11" t="s">
        <v>562</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5"/>
      <c r="W1" s="44"/>
      <c r="X1" s="44" t="s">
        <v>563</v>
      </c>
    </row>
    <row r="2" ht="27.75" customHeight="1" spans="1:24">
      <c r="A2" s="56" t="s">
        <v>564</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"单位名称："&amp;"云南省呈贡体育训练基地"</f>
        <v>单位名称：云南省呈贡体育训练基地</v>
      </c>
      <c r="B3" s="58"/>
      <c r="C3" s="58"/>
      <c r="D3" s="59"/>
      <c r="E3" s="60"/>
      <c r="F3" s="60"/>
      <c r="G3" s="60"/>
      <c r="H3" s="60"/>
      <c r="I3" s="60"/>
      <c r="W3" s="61"/>
      <c r="X3" s="61" t="s">
        <v>122</v>
      </c>
    </row>
    <row r="4" ht="19.5" customHeight="1" spans="1:24">
      <c r="A4" s="15" t="s">
        <v>565</v>
      </c>
      <c r="B4" s="10" t="s">
        <v>138</v>
      </c>
      <c r="C4" s="11"/>
      <c r="D4" s="11"/>
      <c r="E4" s="62" t="s">
        <v>566</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567</v>
      </c>
      <c r="E5" s="62" t="s">
        <v>568</v>
      </c>
      <c r="F5" s="62" t="s">
        <v>569</v>
      </c>
      <c r="G5" s="62" t="s">
        <v>570</v>
      </c>
      <c r="H5" s="62" t="s">
        <v>571</v>
      </c>
      <c r="I5" s="62" t="s">
        <v>572</v>
      </c>
      <c r="J5" s="62" t="s">
        <v>573</v>
      </c>
      <c r="K5" s="62" t="s">
        <v>574</v>
      </c>
      <c r="L5" s="62" t="s">
        <v>575</v>
      </c>
      <c r="M5" s="62" t="s">
        <v>576</v>
      </c>
      <c r="N5" s="62" t="s">
        <v>577</v>
      </c>
      <c r="O5" s="62" t="s">
        <v>578</v>
      </c>
      <c r="P5" s="62" t="s">
        <v>579</v>
      </c>
      <c r="Q5" s="62" t="s">
        <v>580</v>
      </c>
      <c r="R5" s="62" t="s">
        <v>581</v>
      </c>
      <c r="S5" s="62" t="s">
        <v>582</v>
      </c>
      <c r="T5" s="62" t="s">
        <v>583</v>
      </c>
      <c r="U5" s="62" t="s">
        <v>584</v>
      </c>
      <c r="V5" s="62" t="s">
        <v>585</v>
      </c>
      <c r="W5" s="62" t="s">
        <v>586</v>
      </c>
      <c r="X5" s="62" t="s">
        <v>587</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row r="9" customHeight="1" spans="1:24">
      <c r="A9" t="s">
        <v>588</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589</v>
      </c>
    </row>
    <row r="2" ht="28.5" customHeight="1" spans="1:10">
      <c r="A2" s="45" t="s">
        <v>590</v>
      </c>
      <c r="B2" s="27"/>
      <c r="C2" s="27"/>
      <c r="D2" s="27"/>
      <c r="E2" s="27"/>
      <c r="F2" s="46"/>
      <c r="G2" s="27"/>
      <c r="H2" s="46"/>
      <c r="I2" s="46"/>
      <c r="J2" s="27"/>
    </row>
    <row r="3" ht="17.25" customHeight="1" spans="1:10">
      <c r="A3" s="4" t="str">
        <f>"单位名称："&amp;"云南省呈贡体育训练基地"</f>
        <v>单位名称：云南省呈贡体育训练基地</v>
      </c>
    </row>
    <row r="4" ht="44.25" customHeight="1" spans="1:10">
      <c r="A4" s="47" t="s">
        <v>257</v>
      </c>
      <c r="B4" s="47" t="s">
        <v>258</v>
      </c>
      <c r="C4" s="47" t="s">
        <v>259</v>
      </c>
      <c r="D4" s="47" t="s">
        <v>260</v>
      </c>
      <c r="E4" s="47" t="s">
        <v>261</v>
      </c>
      <c r="F4" s="48" t="s">
        <v>262</v>
      </c>
      <c r="G4" s="47" t="s">
        <v>263</v>
      </c>
      <c r="H4" s="48" t="s">
        <v>264</v>
      </c>
      <c r="I4" s="48" t="s">
        <v>265</v>
      </c>
      <c r="J4" s="47" t="s">
        <v>266</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8" customHeight="1" spans="1:10">
      <c r="A8" t="s">
        <v>591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48"/>
  <sheetViews>
    <sheetView showZeros="0" topLeftCell="A96" workbookViewId="0">
      <selection activeCell="A1" sqref="A1"/>
    </sheetView>
  </sheetViews>
  <sheetFormatPr defaultColWidth="8.85833333333333" defaultRowHeight="15" customHeight="1" outlineLevelCol="7"/>
  <cols>
    <col min="1" max="1" width="36.0333333333333" customWidth="1"/>
    <col min="2" max="2" width="19.7416666666667" customWidth="1"/>
    <col min="3" max="3" width="33.3166666666667" customWidth="1"/>
    <col min="4" max="4" width="34.7416666666667" customWidth="1"/>
    <col min="5" max="5" width="14.4416666666667"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592</v>
      </c>
    </row>
    <row r="2" ht="30.65" customHeight="1" spans="1:8">
      <c r="A2" s="36" t="s">
        <v>593</v>
      </c>
      <c r="B2" s="36"/>
      <c r="C2" s="36"/>
      <c r="D2" s="36"/>
      <c r="E2" s="36"/>
      <c r="F2" s="36"/>
      <c r="G2" s="36"/>
      <c r="H2" s="36"/>
    </row>
    <row r="3" ht="18.75" customHeight="1" spans="1:8">
      <c r="A3" s="34" t="str">
        <f>"单位名称："&amp;"云南省呈贡体育训练基地"</f>
        <v>单位名称：云南省呈贡体育训练基地</v>
      </c>
      <c r="B3" s="34"/>
      <c r="C3" s="34"/>
      <c r="D3" s="34"/>
      <c r="E3" s="34"/>
      <c r="F3" s="34"/>
      <c r="G3" s="34"/>
      <c r="H3" s="34"/>
    </row>
    <row r="4" ht="18.75" customHeight="1" spans="1:8">
      <c r="A4" s="37" t="s">
        <v>131</v>
      </c>
      <c r="B4" s="37" t="s">
        <v>594</v>
      </c>
      <c r="C4" s="37" t="s">
        <v>595</v>
      </c>
      <c r="D4" s="37" t="s">
        <v>596</v>
      </c>
      <c r="E4" s="37" t="s">
        <v>597</v>
      </c>
      <c r="F4" s="37" t="s">
        <v>598</v>
      </c>
      <c r="G4" s="37"/>
      <c r="H4" s="37"/>
    </row>
    <row r="5" ht="18.75" customHeight="1" spans="1:8">
      <c r="A5" s="37"/>
      <c r="B5" s="37"/>
      <c r="C5" s="37"/>
      <c r="D5" s="37"/>
      <c r="E5" s="37"/>
      <c r="F5" s="37" t="s">
        <v>526</v>
      </c>
      <c r="G5" s="37" t="s">
        <v>599</v>
      </c>
      <c r="H5" s="37" t="s">
        <v>600</v>
      </c>
    </row>
    <row r="6" ht="18.75" customHeight="1" spans="1:8">
      <c r="A6" s="38" t="s">
        <v>114</v>
      </c>
      <c r="B6" s="38" t="s">
        <v>115</v>
      </c>
      <c r="C6" s="38" t="s">
        <v>116</v>
      </c>
      <c r="D6" s="38" t="s">
        <v>117</v>
      </c>
      <c r="E6" s="38" t="s">
        <v>118</v>
      </c>
      <c r="F6" s="38" t="s">
        <v>119</v>
      </c>
      <c r="G6" s="38" t="s">
        <v>601</v>
      </c>
      <c r="H6" s="38" t="s">
        <v>602</v>
      </c>
    </row>
    <row r="7" ht="29.9" customHeight="1" spans="1:8">
      <c r="A7" s="39" t="s">
        <v>45</v>
      </c>
      <c r="B7" s="39" t="s">
        <v>603</v>
      </c>
      <c r="C7" s="39" t="s">
        <v>544</v>
      </c>
      <c r="D7" s="39" t="s">
        <v>543</v>
      </c>
      <c r="E7" s="37" t="s">
        <v>545</v>
      </c>
      <c r="F7" s="40">
        <v>4</v>
      </c>
      <c r="G7" s="41">
        <v>6000</v>
      </c>
      <c r="H7" s="41">
        <v>24000</v>
      </c>
    </row>
    <row r="8" ht="29.9" customHeight="1" spans="1:8">
      <c r="A8" s="39" t="s">
        <v>45</v>
      </c>
      <c r="B8" s="39" t="s">
        <v>603</v>
      </c>
      <c r="C8" s="39" t="s">
        <v>604</v>
      </c>
      <c r="D8" s="39" t="s">
        <v>605</v>
      </c>
      <c r="E8" s="37" t="s">
        <v>606</v>
      </c>
      <c r="F8" s="40">
        <v>1</v>
      </c>
      <c r="G8" s="41">
        <v>5500</v>
      </c>
      <c r="H8" s="41">
        <v>5500</v>
      </c>
    </row>
    <row r="9" ht="29.9" customHeight="1" spans="1:8">
      <c r="A9" s="39" t="s">
        <v>45</v>
      </c>
      <c r="B9" s="39" t="s">
        <v>603</v>
      </c>
      <c r="C9" s="39" t="s">
        <v>604</v>
      </c>
      <c r="D9" s="39" t="s">
        <v>605</v>
      </c>
      <c r="E9" s="37" t="s">
        <v>606</v>
      </c>
      <c r="F9" s="40">
        <v>1</v>
      </c>
      <c r="G9" s="41">
        <v>6699</v>
      </c>
      <c r="H9" s="41">
        <v>6699</v>
      </c>
    </row>
    <row r="10" ht="29.9" customHeight="1" spans="1:8">
      <c r="A10" s="39" t="s">
        <v>45</v>
      </c>
      <c r="B10" s="39" t="s">
        <v>603</v>
      </c>
      <c r="C10" s="39" t="s">
        <v>607</v>
      </c>
      <c r="D10" s="39" t="s">
        <v>608</v>
      </c>
      <c r="E10" s="37" t="s">
        <v>609</v>
      </c>
      <c r="F10" s="40">
        <v>1</v>
      </c>
      <c r="G10" s="41">
        <v>3300</v>
      </c>
      <c r="H10" s="41">
        <v>3300</v>
      </c>
    </row>
    <row r="11" ht="29.9" customHeight="1" spans="1:8">
      <c r="A11" s="39" t="s">
        <v>45</v>
      </c>
      <c r="B11" s="39" t="s">
        <v>603</v>
      </c>
      <c r="C11" s="39" t="s">
        <v>610</v>
      </c>
      <c r="D11" s="39" t="s">
        <v>611</v>
      </c>
      <c r="E11" s="37" t="s">
        <v>612</v>
      </c>
      <c r="F11" s="40">
        <v>5</v>
      </c>
      <c r="G11" s="41">
        <v>1000</v>
      </c>
      <c r="H11" s="41">
        <v>5000</v>
      </c>
    </row>
    <row r="12" ht="29.9" customHeight="1" spans="1:8">
      <c r="A12" s="39" t="s">
        <v>45</v>
      </c>
      <c r="B12" s="39" t="s">
        <v>603</v>
      </c>
      <c r="C12" s="39" t="s">
        <v>610</v>
      </c>
      <c r="D12" s="39" t="s">
        <v>613</v>
      </c>
      <c r="E12" s="37" t="s">
        <v>304</v>
      </c>
      <c r="F12" s="40">
        <v>10</v>
      </c>
      <c r="G12" s="41">
        <v>1000</v>
      </c>
      <c r="H12" s="41">
        <v>10000</v>
      </c>
    </row>
    <row r="13" ht="29.9" customHeight="1" spans="1:8">
      <c r="A13" s="39" t="s">
        <v>45</v>
      </c>
      <c r="B13" s="39" t="s">
        <v>603</v>
      </c>
      <c r="C13" s="39" t="s">
        <v>610</v>
      </c>
      <c r="D13" s="39" t="s">
        <v>614</v>
      </c>
      <c r="E13" s="37" t="s">
        <v>545</v>
      </c>
      <c r="F13" s="40">
        <v>5</v>
      </c>
      <c r="G13" s="41">
        <v>22000</v>
      </c>
      <c r="H13" s="41">
        <v>110000</v>
      </c>
    </row>
    <row r="14" ht="29.9" customHeight="1" spans="1:8">
      <c r="A14" s="39" t="s">
        <v>45</v>
      </c>
      <c r="B14" s="39" t="s">
        <v>603</v>
      </c>
      <c r="C14" s="39" t="s">
        <v>610</v>
      </c>
      <c r="D14" s="39" t="s">
        <v>615</v>
      </c>
      <c r="E14" s="37" t="s">
        <v>616</v>
      </c>
      <c r="F14" s="40">
        <v>4</v>
      </c>
      <c r="G14" s="41">
        <v>5000</v>
      </c>
      <c r="H14" s="41">
        <v>20000</v>
      </c>
    </row>
    <row r="15" ht="29.9" customHeight="1" spans="1:8">
      <c r="A15" s="39" t="s">
        <v>45</v>
      </c>
      <c r="B15" s="39" t="s">
        <v>603</v>
      </c>
      <c r="C15" s="39" t="s">
        <v>610</v>
      </c>
      <c r="D15" s="39" t="s">
        <v>617</v>
      </c>
      <c r="E15" s="37" t="s">
        <v>612</v>
      </c>
      <c r="F15" s="40">
        <v>10</v>
      </c>
      <c r="G15" s="41">
        <v>1000</v>
      </c>
      <c r="H15" s="41">
        <v>10000</v>
      </c>
    </row>
    <row r="16" ht="29.9" customHeight="1" spans="1:8">
      <c r="A16" s="39" t="s">
        <v>45</v>
      </c>
      <c r="B16" s="39" t="s">
        <v>603</v>
      </c>
      <c r="C16" s="39" t="s">
        <v>610</v>
      </c>
      <c r="D16" s="39" t="s">
        <v>618</v>
      </c>
      <c r="E16" s="37" t="s">
        <v>304</v>
      </c>
      <c r="F16" s="40">
        <v>15</v>
      </c>
      <c r="G16" s="41">
        <v>880</v>
      </c>
      <c r="H16" s="41">
        <v>13200</v>
      </c>
    </row>
    <row r="17" ht="29.9" customHeight="1" spans="1:8">
      <c r="A17" s="39" t="s">
        <v>45</v>
      </c>
      <c r="B17" s="39" t="s">
        <v>603</v>
      </c>
      <c r="C17" s="39" t="s">
        <v>619</v>
      </c>
      <c r="D17" s="39" t="s">
        <v>620</v>
      </c>
      <c r="E17" s="37" t="s">
        <v>304</v>
      </c>
      <c r="F17" s="40">
        <v>2</v>
      </c>
      <c r="G17" s="41">
        <v>6000</v>
      </c>
      <c r="H17" s="41">
        <v>12000</v>
      </c>
    </row>
    <row r="18" ht="29.9" customHeight="1" spans="1:8">
      <c r="A18" s="39" t="s">
        <v>45</v>
      </c>
      <c r="B18" s="39" t="s">
        <v>603</v>
      </c>
      <c r="C18" s="39" t="s">
        <v>619</v>
      </c>
      <c r="D18" s="39" t="s">
        <v>621</v>
      </c>
      <c r="E18" s="37" t="s">
        <v>622</v>
      </c>
      <c r="F18" s="40">
        <v>4</v>
      </c>
      <c r="G18" s="41">
        <v>50000</v>
      </c>
      <c r="H18" s="41">
        <v>200000</v>
      </c>
    </row>
    <row r="19" ht="29.9" customHeight="1" spans="1:8">
      <c r="A19" s="39" t="s">
        <v>45</v>
      </c>
      <c r="B19" s="39" t="s">
        <v>603</v>
      </c>
      <c r="C19" s="39" t="s">
        <v>619</v>
      </c>
      <c r="D19" s="39" t="s">
        <v>623</v>
      </c>
      <c r="E19" s="37" t="s">
        <v>622</v>
      </c>
      <c r="F19" s="40">
        <v>6</v>
      </c>
      <c r="G19" s="41">
        <v>20000</v>
      </c>
      <c r="H19" s="41">
        <v>120000</v>
      </c>
    </row>
    <row r="20" ht="29.9" customHeight="1" spans="1:8">
      <c r="A20" s="39" t="s">
        <v>45</v>
      </c>
      <c r="B20" s="39" t="s">
        <v>603</v>
      </c>
      <c r="C20" s="39" t="s">
        <v>619</v>
      </c>
      <c r="D20" s="39" t="s">
        <v>624</v>
      </c>
      <c r="E20" s="37" t="s">
        <v>606</v>
      </c>
      <c r="F20" s="40">
        <v>4</v>
      </c>
      <c r="G20" s="41">
        <v>160000</v>
      </c>
      <c r="H20" s="41">
        <v>640000</v>
      </c>
    </row>
    <row r="21" ht="29.9" customHeight="1" spans="1:8">
      <c r="A21" s="39" t="s">
        <v>45</v>
      </c>
      <c r="B21" s="39" t="s">
        <v>603</v>
      </c>
      <c r="C21" s="39" t="s">
        <v>619</v>
      </c>
      <c r="D21" s="39" t="s">
        <v>625</v>
      </c>
      <c r="E21" s="37" t="s">
        <v>626</v>
      </c>
      <c r="F21" s="40">
        <v>2</v>
      </c>
      <c r="G21" s="41">
        <v>4000</v>
      </c>
      <c r="H21" s="41">
        <v>8000</v>
      </c>
    </row>
    <row r="22" ht="29.9" customHeight="1" spans="1:8">
      <c r="A22" s="39" t="s">
        <v>45</v>
      </c>
      <c r="B22" s="39" t="s">
        <v>603</v>
      </c>
      <c r="C22" s="39" t="s">
        <v>619</v>
      </c>
      <c r="D22" s="39" t="s">
        <v>627</v>
      </c>
      <c r="E22" s="37" t="s">
        <v>545</v>
      </c>
      <c r="F22" s="40">
        <v>2</v>
      </c>
      <c r="G22" s="41">
        <v>18000</v>
      </c>
      <c r="H22" s="41">
        <v>36000</v>
      </c>
    </row>
    <row r="23" ht="29.9" customHeight="1" spans="1:8">
      <c r="A23" s="39" t="s">
        <v>45</v>
      </c>
      <c r="B23" s="39" t="s">
        <v>603</v>
      </c>
      <c r="C23" s="39" t="s">
        <v>619</v>
      </c>
      <c r="D23" s="39" t="s">
        <v>628</v>
      </c>
      <c r="E23" s="37" t="s">
        <v>304</v>
      </c>
      <c r="F23" s="40">
        <v>3</v>
      </c>
      <c r="G23" s="41">
        <v>1400</v>
      </c>
      <c r="H23" s="41">
        <v>4200</v>
      </c>
    </row>
    <row r="24" ht="29.9" customHeight="1" spans="1:8">
      <c r="A24" s="39" t="s">
        <v>45</v>
      </c>
      <c r="B24" s="39" t="s">
        <v>603</v>
      </c>
      <c r="C24" s="39" t="s">
        <v>619</v>
      </c>
      <c r="D24" s="39" t="s">
        <v>629</v>
      </c>
      <c r="E24" s="37" t="s">
        <v>304</v>
      </c>
      <c r="F24" s="40">
        <v>1</v>
      </c>
      <c r="G24" s="41">
        <v>3000</v>
      </c>
      <c r="H24" s="41">
        <v>3000</v>
      </c>
    </row>
    <row r="25" ht="29.9" customHeight="1" spans="1:8">
      <c r="A25" s="39" t="s">
        <v>45</v>
      </c>
      <c r="B25" s="39" t="s">
        <v>603</v>
      </c>
      <c r="C25" s="39" t="s">
        <v>619</v>
      </c>
      <c r="D25" s="39" t="s">
        <v>630</v>
      </c>
      <c r="E25" s="37" t="s">
        <v>304</v>
      </c>
      <c r="F25" s="40">
        <v>1</v>
      </c>
      <c r="G25" s="41">
        <v>3900</v>
      </c>
      <c r="H25" s="41">
        <v>3900</v>
      </c>
    </row>
    <row r="26" ht="29.9" customHeight="1" spans="1:8">
      <c r="A26" s="39" t="s">
        <v>45</v>
      </c>
      <c r="B26" s="39" t="s">
        <v>603</v>
      </c>
      <c r="C26" s="39" t="s">
        <v>619</v>
      </c>
      <c r="D26" s="39" t="s">
        <v>631</v>
      </c>
      <c r="E26" s="37" t="s">
        <v>304</v>
      </c>
      <c r="F26" s="40">
        <v>20</v>
      </c>
      <c r="G26" s="41">
        <v>500</v>
      </c>
      <c r="H26" s="41">
        <v>10000</v>
      </c>
    </row>
    <row r="27" ht="29.9" customHeight="1" spans="1:8">
      <c r="A27" s="39" t="s">
        <v>45</v>
      </c>
      <c r="B27" s="39" t="s">
        <v>603</v>
      </c>
      <c r="C27" s="39" t="s">
        <v>619</v>
      </c>
      <c r="D27" s="39" t="s">
        <v>631</v>
      </c>
      <c r="E27" s="37" t="s">
        <v>304</v>
      </c>
      <c r="F27" s="40">
        <v>10</v>
      </c>
      <c r="G27" s="41">
        <v>2000</v>
      </c>
      <c r="H27" s="41">
        <v>20000</v>
      </c>
    </row>
    <row r="28" ht="29.9" customHeight="1" spans="1:8">
      <c r="A28" s="39" t="s">
        <v>45</v>
      </c>
      <c r="B28" s="39" t="s">
        <v>603</v>
      </c>
      <c r="C28" s="39" t="s">
        <v>619</v>
      </c>
      <c r="D28" s="39" t="s">
        <v>632</v>
      </c>
      <c r="E28" s="37" t="s">
        <v>304</v>
      </c>
      <c r="F28" s="40">
        <v>10</v>
      </c>
      <c r="G28" s="41">
        <v>32000</v>
      </c>
      <c r="H28" s="41">
        <v>320000</v>
      </c>
    </row>
    <row r="29" ht="29.9" customHeight="1" spans="1:8">
      <c r="A29" s="39" t="s">
        <v>45</v>
      </c>
      <c r="B29" s="39" t="s">
        <v>603</v>
      </c>
      <c r="C29" s="39" t="s">
        <v>619</v>
      </c>
      <c r="D29" s="39" t="s">
        <v>633</v>
      </c>
      <c r="E29" s="37" t="s">
        <v>622</v>
      </c>
      <c r="F29" s="40">
        <v>1</v>
      </c>
      <c r="G29" s="41">
        <v>45000</v>
      </c>
      <c r="H29" s="41">
        <v>45000</v>
      </c>
    </row>
    <row r="30" ht="29.9" customHeight="1" spans="1:8">
      <c r="A30" s="39" t="s">
        <v>45</v>
      </c>
      <c r="B30" s="39" t="s">
        <v>603</v>
      </c>
      <c r="C30" s="39" t="s">
        <v>619</v>
      </c>
      <c r="D30" s="39" t="s">
        <v>633</v>
      </c>
      <c r="E30" s="37" t="s">
        <v>609</v>
      </c>
      <c r="F30" s="40">
        <v>10</v>
      </c>
      <c r="G30" s="41">
        <v>8000</v>
      </c>
      <c r="H30" s="41">
        <v>80000</v>
      </c>
    </row>
    <row r="31" ht="29.9" customHeight="1" spans="1:8">
      <c r="A31" s="39" t="s">
        <v>45</v>
      </c>
      <c r="B31" s="39" t="s">
        <v>603</v>
      </c>
      <c r="C31" s="39" t="s">
        <v>619</v>
      </c>
      <c r="D31" s="39" t="s">
        <v>634</v>
      </c>
      <c r="E31" s="37" t="s">
        <v>609</v>
      </c>
      <c r="F31" s="40">
        <v>10</v>
      </c>
      <c r="G31" s="41">
        <v>20000</v>
      </c>
      <c r="H31" s="41">
        <v>200000</v>
      </c>
    </row>
    <row r="32" ht="29.9" customHeight="1" spans="1:8">
      <c r="A32" s="39" t="s">
        <v>45</v>
      </c>
      <c r="B32" s="39" t="s">
        <v>603</v>
      </c>
      <c r="C32" s="39" t="s">
        <v>619</v>
      </c>
      <c r="D32" s="39" t="s">
        <v>635</v>
      </c>
      <c r="E32" s="37" t="s">
        <v>636</v>
      </c>
      <c r="F32" s="40">
        <v>12</v>
      </c>
      <c r="G32" s="41">
        <v>2000</v>
      </c>
      <c r="H32" s="41">
        <v>24000</v>
      </c>
    </row>
    <row r="33" ht="29.9" customHeight="1" spans="1:8">
      <c r="A33" s="39" t="s">
        <v>45</v>
      </c>
      <c r="B33" s="39" t="s">
        <v>603</v>
      </c>
      <c r="C33" s="39" t="s">
        <v>619</v>
      </c>
      <c r="D33" s="39" t="s">
        <v>637</v>
      </c>
      <c r="E33" s="37" t="s">
        <v>626</v>
      </c>
      <c r="F33" s="40">
        <v>8</v>
      </c>
      <c r="G33" s="41">
        <v>10671</v>
      </c>
      <c r="H33" s="41">
        <v>85368</v>
      </c>
    </row>
    <row r="34" ht="29.9" customHeight="1" spans="1:8">
      <c r="A34" s="39" t="s">
        <v>45</v>
      </c>
      <c r="B34" s="39" t="s">
        <v>603</v>
      </c>
      <c r="C34" s="39" t="s">
        <v>619</v>
      </c>
      <c r="D34" s="39" t="s">
        <v>638</v>
      </c>
      <c r="E34" s="37" t="s">
        <v>304</v>
      </c>
      <c r="F34" s="40">
        <v>5</v>
      </c>
      <c r="G34" s="41">
        <v>3300</v>
      </c>
      <c r="H34" s="41">
        <v>16500</v>
      </c>
    </row>
    <row r="35" ht="29.9" customHeight="1" spans="1:8">
      <c r="A35" s="39" t="s">
        <v>45</v>
      </c>
      <c r="B35" s="39" t="s">
        <v>603</v>
      </c>
      <c r="C35" s="39" t="s">
        <v>619</v>
      </c>
      <c r="D35" s="39" t="s">
        <v>638</v>
      </c>
      <c r="E35" s="37" t="s">
        <v>304</v>
      </c>
      <c r="F35" s="40">
        <v>15</v>
      </c>
      <c r="G35" s="41">
        <v>3850</v>
      </c>
      <c r="H35" s="41">
        <v>57750</v>
      </c>
    </row>
    <row r="36" ht="29.9" customHeight="1" spans="1:8">
      <c r="A36" s="39" t="s">
        <v>45</v>
      </c>
      <c r="B36" s="39" t="s">
        <v>603</v>
      </c>
      <c r="C36" s="39" t="s">
        <v>619</v>
      </c>
      <c r="D36" s="39" t="s">
        <v>638</v>
      </c>
      <c r="E36" s="37" t="s">
        <v>304</v>
      </c>
      <c r="F36" s="40">
        <v>20</v>
      </c>
      <c r="G36" s="41">
        <v>3300</v>
      </c>
      <c r="H36" s="41">
        <v>66000</v>
      </c>
    </row>
    <row r="37" ht="29.9" customHeight="1" spans="1:8">
      <c r="A37" s="39" t="s">
        <v>45</v>
      </c>
      <c r="B37" s="39" t="s">
        <v>603</v>
      </c>
      <c r="C37" s="39" t="s">
        <v>619</v>
      </c>
      <c r="D37" s="39" t="s">
        <v>638</v>
      </c>
      <c r="E37" s="37" t="s">
        <v>304</v>
      </c>
      <c r="F37" s="40">
        <v>15</v>
      </c>
      <c r="G37" s="41">
        <v>3800</v>
      </c>
      <c r="H37" s="41">
        <v>57000</v>
      </c>
    </row>
    <row r="38" ht="29.9" customHeight="1" spans="1:8">
      <c r="A38" s="39" t="s">
        <v>45</v>
      </c>
      <c r="B38" s="39" t="s">
        <v>603</v>
      </c>
      <c r="C38" s="39" t="s">
        <v>619</v>
      </c>
      <c r="D38" s="39" t="s">
        <v>639</v>
      </c>
      <c r="E38" s="37" t="s">
        <v>640</v>
      </c>
      <c r="F38" s="40">
        <v>20</v>
      </c>
      <c r="G38" s="41">
        <v>1100</v>
      </c>
      <c r="H38" s="41">
        <v>22000</v>
      </c>
    </row>
    <row r="39" ht="29.9" customHeight="1" spans="1:8">
      <c r="A39" s="39" t="s">
        <v>45</v>
      </c>
      <c r="B39" s="39" t="s">
        <v>603</v>
      </c>
      <c r="C39" s="39" t="s">
        <v>619</v>
      </c>
      <c r="D39" s="39" t="s">
        <v>641</v>
      </c>
      <c r="E39" s="37" t="s">
        <v>642</v>
      </c>
      <c r="F39" s="40">
        <v>8</v>
      </c>
      <c r="G39" s="41">
        <v>6600</v>
      </c>
      <c r="H39" s="41">
        <v>52800</v>
      </c>
    </row>
    <row r="40" ht="29.9" customHeight="1" spans="1:8">
      <c r="A40" s="39" t="s">
        <v>45</v>
      </c>
      <c r="B40" s="39" t="s">
        <v>603</v>
      </c>
      <c r="C40" s="39" t="s">
        <v>619</v>
      </c>
      <c r="D40" s="39" t="s">
        <v>643</v>
      </c>
      <c r="E40" s="37" t="s">
        <v>609</v>
      </c>
      <c r="F40" s="40">
        <v>15</v>
      </c>
      <c r="G40" s="41">
        <v>3100</v>
      </c>
      <c r="H40" s="41">
        <v>46500</v>
      </c>
    </row>
    <row r="41" ht="29.9" customHeight="1" spans="1:8">
      <c r="A41" s="39" t="s">
        <v>45</v>
      </c>
      <c r="B41" s="39" t="s">
        <v>603</v>
      </c>
      <c r="C41" s="39" t="s">
        <v>619</v>
      </c>
      <c r="D41" s="39" t="s">
        <v>643</v>
      </c>
      <c r="E41" s="37" t="s">
        <v>640</v>
      </c>
      <c r="F41" s="40">
        <v>20</v>
      </c>
      <c r="G41" s="41">
        <v>3200</v>
      </c>
      <c r="H41" s="41">
        <v>64000</v>
      </c>
    </row>
    <row r="42" ht="29.9" customHeight="1" spans="1:8">
      <c r="A42" s="39" t="s">
        <v>45</v>
      </c>
      <c r="B42" s="39" t="s">
        <v>603</v>
      </c>
      <c r="C42" s="39" t="s">
        <v>619</v>
      </c>
      <c r="D42" s="39" t="s">
        <v>643</v>
      </c>
      <c r="E42" s="37" t="s">
        <v>622</v>
      </c>
      <c r="F42" s="40">
        <v>5</v>
      </c>
      <c r="G42" s="41">
        <v>3100</v>
      </c>
      <c r="H42" s="41">
        <v>15500</v>
      </c>
    </row>
    <row r="43" ht="29.9" customHeight="1" spans="1:8">
      <c r="A43" s="39" t="s">
        <v>45</v>
      </c>
      <c r="B43" s="39" t="s">
        <v>603</v>
      </c>
      <c r="C43" s="39" t="s">
        <v>619</v>
      </c>
      <c r="D43" s="39" t="s">
        <v>644</v>
      </c>
      <c r="E43" s="37" t="s">
        <v>642</v>
      </c>
      <c r="F43" s="40">
        <v>12</v>
      </c>
      <c r="G43" s="41">
        <v>4343</v>
      </c>
      <c r="H43" s="41">
        <v>52116</v>
      </c>
    </row>
    <row r="44" ht="29.9" customHeight="1" spans="1:8">
      <c r="A44" s="39" t="s">
        <v>45</v>
      </c>
      <c r="B44" s="39" t="s">
        <v>603</v>
      </c>
      <c r="C44" s="39" t="s">
        <v>619</v>
      </c>
      <c r="D44" s="39" t="s">
        <v>645</v>
      </c>
      <c r="E44" s="37" t="s">
        <v>304</v>
      </c>
      <c r="F44" s="40">
        <v>12</v>
      </c>
      <c r="G44" s="41">
        <v>1582</v>
      </c>
      <c r="H44" s="41">
        <v>18984</v>
      </c>
    </row>
    <row r="45" ht="29.9" customHeight="1" spans="1:8">
      <c r="A45" s="39" t="s">
        <v>45</v>
      </c>
      <c r="B45" s="39" t="s">
        <v>603</v>
      </c>
      <c r="C45" s="39" t="s">
        <v>619</v>
      </c>
      <c r="D45" s="39" t="s">
        <v>646</v>
      </c>
      <c r="E45" s="37" t="s">
        <v>609</v>
      </c>
      <c r="F45" s="40">
        <v>6</v>
      </c>
      <c r="G45" s="41">
        <v>16500</v>
      </c>
      <c r="H45" s="41">
        <v>99000</v>
      </c>
    </row>
    <row r="46" ht="29.9" customHeight="1" spans="1:8">
      <c r="A46" s="39" t="s">
        <v>45</v>
      </c>
      <c r="B46" s="39" t="s">
        <v>603</v>
      </c>
      <c r="C46" s="39" t="s">
        <v>619</v>
      </c>
      <c r="D46" s="39" t="s">
        <v>646</v>
      </c>
      <c r="E46" s="37" t="s">
        <v>304</v>
      </c>
      <c r="F46" s="40">
        <v>10</v>
      </c>
      <c r="G46" s="41">
        <v>16000</v>
      </c>
      <c r="H46" s="41">
        <v>160000</v>
      </c>
    </row>
    <row r="47" ht="29.9" customHeight="1" spans="1:8">
      <c r="A47" s="39" t="s">
        <v>45</v>
      </c>
      <c r="B47" s="39" t="s">
        <v>603</v>
      </c>
      <c r="C47" s="39" t="s">
        <v>619</v>
      </c>
      <c r="D47" s="39" t="s">
        <v>647</v>
      </c>
      <c r="E47" s="37" t="s">
        <v>636</v>
      </c>
      <c r="F47" s="40">
        <v>10</v>
      </c>
      <c r="G47" s="41">
        <v>2290</v>
      </c>
      <c r="H47" s="41">
        <v>22900</v>
      </c>
    </row>
    <row r="48" ht="29.9" customHeight="1" spans="1:8">
      <c r="A48" s="39" t="s">
        <v>45</v>
      </c>
      <c r="B48" s="39" t="s">
        <v>603</v>
      </c>
      <c r="C48" s="39" t="s">
        <v>619</v>
      </c>
      <c r="D48" s="39" t="s">
        <v>647</v>
      </c>
      <c r="E48" s="37" t="s">
        <v>636</v>
      </c>
      <c r="F48" s="40">
        <v>8</v>
      </c>
      <c r="G48" s="41">
        <v>2290</v>
      </c>
      <c r="H48" s="41">
        <v>18320</v>
      </c>
    </row>
    <row r="49" ht="29.9" customHeight="1" spans="1:8">
      <c r="A49" s="39" t="s">
        <v>45</v>
      </c>
      <c r="B49" s="39" t="s">
        <v>603</v>
      </c>
      <c r="C49" s="39" t="s">
        <v>619</v>
      </c>
      <c r="D49" s="39" t="s">
        <v>648</v>
      </c>
      <c r="E49" s="37" t="s">
        <v>304</v>
      </c>
      <c r="F49" s="40">
        <v>15</v>
      </c>
      <c r="G49" s="41">
        <v>1450</v>
      </c>
      <c r="H49" s="41">
        <v>21750</v>
      </c>
    </row>
    <row r="50" ht="29.9" customHeight="1" spans="1:8">
      <c r="A50" s="39" t="s">
        <v>45</v>
      </c>
      <c r="B50" s="39" t="s">
        <v>603</v>
      </c>
      <c r="C50" s="39" t="s">
        <v>619</v>
      </c>
      <c r="D50" s="39" t="s">
        <v>649</v>
      </c>
      <c r="E50" s="37" t="s">
        <v>640</v>
      </c>
      <c r="F50" s="40">
        <v>20</v>
      </c>
      <c r="G50" s="41">
        <v>2000</v>
      </c>
      <c r="H50" s="41">
        <v>40000</v>
      </c>
    </row>
    <row r="51" ht="29.9" customHeight="1" spans="1:8">
      <c r="A51" s="39" t="s">
        <v>45</v>
      </c>
      <c r="B51" s="39" t="s">
        <v>603</v>
      </c>
      <c r="C51" s="39" t="s">
        <v>619</v>
      </c>
      <c r="D51" s="39" t="s">
        <v>650</v>
      </c>
      <c r="E51" s="37" t="s">
        <v>609</v>
      </c>
      <c r="F51" s="40">
        <v>5</v>
      </c>
      <c r="G51" s="41">
        <v>15000</v>
      </c>
      <c r="H51" s="41">
        <v>75000</v>
      </c>
    </row>
    <row r="52" ht="29.9" customHeight="1" spans="1:8">
      <c r="A52" s="39" t="s">
        <v>45</v>
      </c>
      <c r="B52" s="39" t="s">
        <v>603</v>
      </c>
      <c r="C52" s="39" t="s">
        <v>619</v>
      </c>
      <c r="D52" s="39" t="s">
        <v>651</v>
      </c>
      <c r="E52" s="37" t="s">
        <v>545</v>
      </c>
      <c r="F52" s="40">
        <v>1</v>
      </c>
      <c r="G52" s="41">
        <v>4000</v>
      </c>
      <c r="H52" s="41">
        <v>4000</v>
      </c>
    </row>
    <row r="53" ht="29.9" customHeight="1" spans="1:8">
      <c r="A53" s="39" t="s">
        <v>45</v>
      </c>
      <c r="B53" s="39" t="s">
        <v>603</v>
      </c>
      <c r="C53" s="39" t="s">
        <v>619</v>
      </c>
      <c r="D53" s="39" t="s">
        <v>652</v>
      </c>
      <c r="E53" s="37" t="s">
        <v>622</v>
      </c>
      <c r="F53" s="40">
        <v>10</v>
      </c>
      <c r="G53" s="41">
        <v>8000</v>
      </c>
      <c r="H53" s="41">
        <v>80000</v>
      </c>
    </row>
    <row r="54" ht="29.9" customHeight="1" spans="1:8">
      <c r="A54" s="39" t="s">
        <v>45</v>
      </c>
      <c r="B54" s="39" t="s">
        <v>603</v>
      </c>
      <c r="C54" s="39" t="s">
        <v>619</v>
      </c>
      <c r="D54" s="39" t="s">
        <v>653</v>
      </c>
      <c r="E54" s="37" t="s">
        <v>545</v>
      </c>
      <c r="F54" s="40">
        <v>5</v>
      </c>
      <c r="G54" s="41">
        <v>6000</v>
      </c>
      <c r="H54" s="41">
        <v>30000</v>
      </c>
    </row>
    <row r="55" ht="29.9" customHeight="1" spans="1:8">
      <c r="A55" s="39" t="s">
        <v>45</v>
      </c>
      <c r="B55" s="39" t="s">
        <v>603</v>
      </c>
      <c r="C55" s="39" t="s">
        <v>619</v>
      </c>
      <c r="D55" s="39" t="s">
        <v>654</v>
      </c>
      <c r="E55" s="37" t="s">
        <v>304</v>
      </c>
      <c r="F55" s="40">
        <v>7</v>
      </c>
      <c r="G55" s="41">
        <v>5800</v>
      </c>
      <c r="H55" s="41">
        <v>40600</v>
      </c>
    </row>
    <row r="56" ht="29.9" customHeight="1" spans="1:8">
      <c r="A56" s="39" t="s">
        <v>45</v>
      </c>
      <c r="B56" s="39" t="s">
        <v>603</v>
      </c>
      <c r="C56" s="39" t="s">
        <v>619</v>
      </c>
      <c r="D56" s="39" t="s">
        <v>655</v>
      </c>
      <c r="E56" s="37" t="s">
        <v>304</v>
      </c>
      <c r="F56" s="40">
        <v>1</v>
      </c>
      <c r="G56" s="41">
        <v>35000</v>
      </c>
      <c r="H56" s="41">
        <v>35000</v>
      </c>
    </row>
    <row r="57" ht="29.9" customHeight="1" spans="1:8">
      <c r="A57" s="39" t="s">
        <v>45</v>
      </c>
      <c r="B57" s="39" t="s">
        <v>603</v>
      </c>
      <c r="C57" s="39" t="s">
        <v>656</v>
      </c>
      <c r="D57" s="39" t="s">
        <v>657</v>
      </c>
      <c r="E57" s="37" t="s">
        <v>545</v>
      </c>
      <c r="F57" s="40">
        <v>4</v>
      </c>
      <c r="G57" s="41">
        <v>27599</v>
      </c>
      <c r="H57" s="41">
        <v>110396</v>
      </c>
    </row>
    <row r="58" ht="29.9" customHeight="1" spans="1:8">
      <c r="A58" s="39" t="s">
        <v>45</v>
      </c>
      <c r="B58" s="39" t="s">
        <v>603</v>
      </c>
      <c r="C58" s="39" t="s">
        <v>656</v>
      </c>
      <c r="D58" s="39" t="s">
        <v>658</v>
      </c>
      <c r="E58" s="37" t="s">
        <v>304</v>
      </c>
      <c r="F58" s="40">
        <v>30</v>
      </c>
      <c r="G58" s="41">
        <v>5795</v>
      </c>
      <c r="H58" s="41">
        <v>173850</v>
      </c>
    </row>
    <row r="59" ht="29.9" customHeight="1" spans="1:8">
      <c r="A59" s="39" t="s">
        <v>45</v>
      </c>
      <c r="B59" s="39" t="s">
        <v>603</v>
      </c>
      <c r="C59" s="39" t="s">
        <v>656</v>
      </c>
      <c r="D59" s="39" t="s">
        <v>659</v>
      </c>
      <c r="E59" s="37" t="s">
        <v>545</v>
      </c>
      <c r="F59" s="40">
        <v>4</v>
      </c>
      <c r="G59" s="41">
        <v>3640</v>
      </c>
      <c r="H59" s="41">
        <v>14560</v>
      </c>
    </row>
    <row r="60" ht="29.9" customHeight="1" spans="1:8">
      <c r="A60" s="39" t="s">
        <v>45</v>
      </c>
      <c r="B60" s="39" t="s">
        <v>603</v>
      </c>
      <c r="C60" s="39" t="s">
        <v>656</v>
      </c>
      <c r="D60" s="39" t="s">
        <v>660</v>
      </c>
      <c r="E60" s="37" t="s">
        <v>545</v>
      </c>
      <c r="F60" s="40">
        <v>2</v>
      </c>
      <c r="G60" s="41">
        <v>14248</v>
      </c>
      <c r="H60" s="41">
        <v>28496</v>
      </c>
    </row>
    <row r="61" ht="29.9" customHeight="1" spans="1:8">
      <c r="A61" s="39" t="s">
        <v>45</v>
      </c>
      <c r="B61" s="39" t="s">
        <v>603</v>
      </c>
      <c r="C61" s="39" t="s">
        <v>656</v>
      </c>
      <c r="D61" s="39" t="s">
        <v>661</v>
      </c>
      <c r="E61" s="37" t="s">
        <v>545</v>
      </c>
      <c r="F61" s="40">
        <v>2</v>
      </c>
      <c r="G61" s="41">
        <v>15250</v>
      </c>
      <c r="H61" s="41">
        <v>30500</v>
      </c>
    </row>
    <row r="62" ht="29.9" customHeight="1" spans="1:8">
      <c r="A62" s="39" t="s">
        <v>45</v>
      </c>
      <c r="B62" s="39" t="s">
        <v>603</v>
      </c>
      <c r="C62" s="39" t="s">
        <v>656</v>
      </c>
      <c r="D62" s="39" t="s">
        <v>662</v>
      </c>
      <c r="E62" s="37" t="s">
        <v>304</v>
      </c>
      <c r="F62" s="40">
        <v>20</v>
      </c>
      <c r="G62" s="41">
        <v>1690</v>
      </c>
      <c r="H62" s="41">
        <v>33800</v>
      </c>
    </row>
    <row r="63" ht="29.9" customHeight="1" spans="1:8">
      <c r="A63" s="39" t="s">
        <v>45</v>
      </c>
      <c r="B63" s="39" t="s">
        <v>603</v>
      </c>
      <c r="C63" s="39" t="s">
        <v>656</v>
      </c>
      <c r="D63" s="39" t="s">
        <v>663</v>
      </c>
      <c r="E63" s="37" t="s">
        <v>545</v>
      </c>
      <c r="F63" s="40">
        <v>15</v>
      </c>
      <c r="G63" s="41">
        <v>3180</v>
      </c>
      <c r="H63" s="41">
        <v>47700</v>
      </c>
    </row>
    <row r="64" ht="29.9" customHeight="1" spans="1:8">
      <c r="A64" s="39" t="s">
        <v>45</v>
      </c>
      <c r="B64" s="39" t="s">
        <v>603</v>
      </c>
      <c r="C64" s="39" t="s">
        <v>656</v>
      </c>
      <c r="D64" s="39" t="s">
        <v>664</v>
      </c>
      <c r="E64" s="37" t="s">
        <v>545</v>
      </c>
      <c r="F64" s="40">
        <v>2</v>
      </c>
      <c r="G64" s="41">
        <v>21800</v>
      </c>
      <c r="H64" s="41">
        <v>43600</v>
      </c>
    </row>
    <row r="65" ht="29.9" customHeight="1" spans="1:8">
      <c r="A65" s="39" t="s">
        <v>45</v>
      </c>
      <c r="B65" s="39" t="s">
        <v>603</v>
      </c>
      <c r="C65" s="39" t="s">
        <v>656</v>
      </c>
      <c r="D65" s="39" t="s">
        <v>665</v>
      </c>
      <c r="E65" s="37" t="s">
        <v>545</v>
      </c>
      <c r="F65" s="40">
        <v>2</v>
      </c>
      <c r="G65" s="41">
        <v>19880</v>
      </c>
      <c r="H65" s="41">
        <v>39760</v>
      </c>
    </row>
    <row r="66" ht="29.9" customHeight="1" spans="1:8">
      <c r="A66" s="39" t="s">
        <v>45</v>
      </c>
      <c r="B66" s="39" t="s">
        <v>603</v>
      </c>
      <c r="C66" s="39" t="s">
        <v>656</v>
      </c>
      <c r="D66" s="39" t="s">
        <v>666</v>
      </c>
      <c r="E66" s="37" t="s">
        <v>545</v>
      </c>
      <c r="F66" s="40">
        <v>8</v>
      </c>
      <c r="G66" s="41">
        <v>23560</v>
      </c>
      <c r="H66" s="41">
        <v>188480</v>
      </c>
    </row>
    <row r="67" ht="29.9" customHeight="1" spans="1:8">
      <c r="A67" s="39" t="s">
        <v>45</v>
      </c>
      <c r="B67" s="39" t="s">
        <v>603</v>
      </c>
      <c r="C67" s="39" t="s">
        <v>656</v>
      </c>
      <c r="D67" s="39" t="s">
        <v>667</v>
      </c>
      <c r="E67" s="37" t="s">
        <v>545</v>
      </c>
      <c r="F67" s="40">
        <v>2</v>
      </c>
      <c r="G67" s="41">
        <v>13560</v>
      </c>
      <c r="H67" s="41">
        <v>27120</v>
      </c>
    </row>
    <row r="68" ht="29.9" customHeight="1" spans="1:8">
      <c r="A68" s="39" t="s">
        <v>45</v>
      </c>
      <c r="B68" s="39" t="s">
        <v>603</v>
      </c>
      <c r="C68" s="39" t="s">
        <v>656</v>
      </c>
      <c r="D68" s="39" t="s">
        <v>668</v>
      </c>
      <c r="E68" s="37" t="s">
        <v>545</v>
      </c>
      <c r="F68" s="40">
        <v>4</v>
      </c>
      <c r="G68" s="41">
        <v>13598</v>
      </c>
      <c r="H68" s="41">
        <v>54392</v>
      </c>
    </row>
    <row r="69" ht="29.9" customHeight="1" spans="1:8">
      <c r="A69" s="39" t="s">
        <v>45</v>
      </c>
      <c r="B69" s="39" t="s">
        <v>603</v>
      </c>
      <c r="C69" s="39" t="s">
        <v>656</v>
      </c>
      <c r="D69" s="39" t="s">
        <v>669</v>
      </c>
      <c r="E69" s="37" t="s">
        <v>545</v>
      </c>
      <c r="F69" s="40">
        <v>8</v>
      </c>
      <c r="G69" s="41">
        <v>4280</v>
      </c>
      <c r="H69" s="41">
        <v>34240</v>
      </c>
    </row>
    <row r="70" ht="29.9" customHeight="1" spans="1:8">
      <c r="A70" s="39" t="s">
        <v>45</v>
      </c>
      <c r="B70" s="39" t="s">
        <v>603</v>
      </c>
      <c r="C70" s="39" t="s">
        <v>656</v>
      </c>
      <c r="D70" s="39" t="s">
        <v>670</v>
      </c>
      <c r="E70" s="37" t="s">
        <v>304</v>
      </c>
      <c r="F70" s="40">
        <v>35</v>
      </c>
      <c r="G70" s="41">
        <v>2580</v>
      </c>
      <c r="H70" s="41">
        <v>90300</v>
      </c>
    </row>
    <row r="71" ht="29.9" customHeight="1" spans="1:8">
      <c r="A71" s="39" t="s">
        <v>45</v>
      </c>
      <c r="B71" s="39" t="s">
        <v>603</v>
      </c>
      <c r="C71" s="39" t="s">
        <v>656</v>
      </c>
      <c r="D71" s="39" t="s">
        <v>671</v>
      </c>
      <c r="E71" s="37" t="s">
        <v>304</v>
      </c>
      <c r="F71" s="40">
        <v>10</v>
      </c>
      <c r="G71" s="41">
        <v>660</v>
      </c>
      <c r="H71" s="41">
        <v>6600</v>
      </c>
    </row>
    <row r="72" ht="29.9" customHeight="1" spans="1:8">
      <c r="A72" s="39" t="s">
        <v>45</v>
      </c>
      <c r="B72" s="39" t="s">
        <v>603</v>
      </c>
      <c r="C72" s="39" t="s">
        <v>656</v>
      </c>
      <c r="D72" s="39" t="s">
        <v>672</v>
      </c>
      <c r="E72" s="37" t="s">
        <v>545</v>
      </c>
      <c r="F72" s="40">
        <v>10</v>
      </c>
      <c r="G72" s="41">
        <v>388</v>
      </c>
      <c r="H72" s="41">
        <v>3880</v>
      </c>
    </row>
    <row r="73" ht="29.9" customHeight="1" spans="1:8">
      <c r="A73" s="39" t="s">
        <v>45</v>
      </c>
      <c r="B73" s="39" t="s">
        <v>603</v>
      </c>
      <c r="C73" s="39" t="s">
        <v>656</v>
      </c>
      <c r="D73" s="39" t="s">
        <v>673</v>
      </c>
      <c r="E73" s="37" t="s">
        <v>304</v>
      </c>
      <c r="F73" s="40">
        <v>50</v>
      </c>
      <c r="G73" s="41">
        <v>3969</v>
      </c>
      <c r="H73" s="41">
        <v>198450</v>
      </c>
    </row>
    <row r="74" ht="29.9" customHeight="1" spans="1:8">
      <c r="A74" s="39" t="s">
        <v>45</v>
      </c>
      <c r="B74" s="39" t="s">
        <v>603</v>
      </c>
      <c r="C74" s="39" t="s">
        <v>656</v>
      </c>
      <c r="D74" s="39" t="s">
        <v>674</v>
      </c>
      <c r="E74" s="37" t="s">
        <v>304</v>
      </c>
      <c r="F74" s="40">
        <v>10</v>
      </c>
      <c r="G74" s="41">
        <v>1480</v>
      </c>
      <c r="H74" s="41">
        <v>14800</v>
      </c>
    </row>
    <row r="75" ht="29.9" customHeight="1" spans="1:8">
      <c r="A75" s="39" t="s">
        <v>45</v>
      </c>
      <c r="B75" s="39" t="s">
        <v>603</v>
      </c>
      <c r="C75" s="39" t="s">
        <v>656</v>
      </c>
      <c r="D75" s="39" t="s">
        <v>675</v>
      </c>
      <c r="E75" s="37" t="s">
        <v>304</v>
      </c>
      <c r="F75" s="40">
        <v>6</v>
      </c>
      <c r="G75" s="41">
        <v>950</v>
      </c>
      <c r="H75" s="41">
        <v>5700</v>
      </c>
    </row>
    <row r="76" ht="29.9" customHeight="1" spans="1:8">
      <c r="A76" s="39" t="s">
        <v>45</v>
      </c>
      <c r="B76" s="39" t="s">
        <v>603</v>
      </c>
      <c r="C76" s="39" t="s">
        <v>656</v>
      </c>
      <c r="D76" s="39" t="s">
        <v>676</v>
      </c>
      <c r="E76" s="37" t="s">
        <v>545</v>
      </c>
      <c r="F76" s="40">
        <v>8</v>
      </c>
      <c r="G76" s="41">
        <v>42600</v>
      </c>
      <c r="H76" s="41">
        <v>340800</v>
      </c>
    </row>
    <row r="77" ht="29.9" customHeight="1" spans="1:8">
      <c r="A77" s="39" t="s">
        <v>45</v>
      </c>
      <c r="B77" s="39" t="s">
        <v>603</v>
      </c>
      <c r="C77" s="39" t="s">
        <v>656</v>
      </c>
      <c r="D77" s="39" t="s">
        <v>677</v>
      </c>
      <c r="E77" s="37" t="s">
        <v>545</v>
      </c>
      <c r="F77" s="40">
        <v>2</v>
      </c>
      <c r="G77" s="41">
        <v>13960</v>
      </c>
      <c r="H77" s="41">
        <v>27920</v>
      </c>
    </row>
    <row r="78" ht="29.9" customHeight="1" spans="1:8">
      <c r="A78" s="39" t="s">
        <v>45</v>
      </c>
      <c r="B78" s="39" t="s">
        <v>603</v>
      </c>
      <c r="C78" s="39" t="s">
        <v>656</v>
      </c>
      <c r="D78" s="39" t="s">
        <v>678</v>
      </c>
      <c r="E78" s="37" t="s">
        <v>545</v>
      </c>
      <c r="F78" s="40">
        <v>2</v>
      </c>
      <c r="G78" s="41">
        <v>19600</v>
      </c>
      <c r="H78" s="41">
        <v>39200</v>
      </c>
    </row>
    <row r="79" ht="29.9" customHeight="1" spans="1:8">
      <c r="A79" s="39" t="s">
        <v>45</v>
      </c>
      <c r="B79" s="39" t="s">
        <v>603</v>
      </c>
      <c r="C79" s="39" t="s">
        <v>656</v>
      </c>
      <c r="D79" s="39" t="s">
        <v>679</v>
      </c>
      <c r="E79" s="37" t="s">
        <v>545</v>
      </c>
      <c r="F79" s="40">
        <v>4</v>
      </c>
      <c r="G79" s="41">
        <v>14800</v>
      </c>
      <c r="H79" s="41">
        <v>59200</v>
      </c>
    </row>
    <row r="80" ht="29.9" customHeight="1" spans="1:8">
      <c r="A80" s="39" t="s">
        <v>45</v>
      </c>
      <c r="B80" s="39" t="s">
        <v>603</v>
      </c>
      <c r="C80" s="39" t="s">
        <v>656</v>
      </c>
      <c r="D80" s="39" t="s">
        <v>680</v>
      </c>
      <c r="E80" s="37" t="s">
        <v>545</v>
      </c>
      <c r="F80" s="40">
        <v>4</v>
      </c>
      <c r="G80" s="41">
        <v>9680</v>
      </c>
      <c r="H80" s="41">
        <v>38720</v>
      </c>
    </row>
    <row r="81" ht="29.9" customHeight="1" spans="1:8">
      <c r="A81" s="39" t="s">
        <v>45</v>
      </c>
      <c r="B81" s="39" t="s">
        <v>603</v>
      </c>
      <c r="C81" s="39" t="s">
        <v>656</v>
      </c>
      <c r="D81" s="39" t="s">
        <v>681</v>
      </c>
      <c r="E81" s="37" t="s">
        <v>545</v>
      </c>
      <c r="F81" s="40">
        <v>2</v>
      </c>
      <c r="G81" s="41">
        <v>17860</v>
      </c>
      <c r="H81" s="41">
        <v>35720</v>
      </c>
    </row>
    <row r="82" ht="29.9" customHeight="1" spans="1:8">
      <c r="A82" s="39" t="s">
        <v>45</v>
      </c>
      <c r="B82" s="39" t="s">
        <v>603</v>
      </c>
      <c r="C82" s="39" t="s">
        <v>656</v>
      </c>
      <c r="D82" s="39" t="s">
        <v>682</v>
      </c>
      <c r="E82" s="37" t="s">
        <v>545</v>
      </c>
      <c r="F82" s="40">
        <v>2</v>
      </c>
      <c r="G82" s="41">
        <v>19880</v>
      </c>
      <c r="H82" s="41">
        <v>39760</v>
      </c>
    </row>
    <row r="83" ht="29.9" customHeight="1" spans="1:8">
      <c r="A83" s="39" t="s">
        <v>45</v>
      </c>
      <c r="B83" s="39" t="s">
        <v>603</v>
      </c>
      <c r="C83" s="39" t="s">
        <v>656</v>
      </c>
      <c r="D83" s="39" t="s">
        <v>683</v>
      </c>
      <c r="E83" s="37" t="s">
        <v>304</v>
      </c>
      <c r="F83" s="40">
        <v>20</v>
      </c>
      <c r="G83" s="41">
        <v>1680</v>
      </c>
      <c r="H83" s="41">
        <v>33600</v>
      </c>
    </row>
    <row r="84" ht="29.9" customHeight="1" spans="1:8">
      <c r="A84" s="39" t="s">
        <v>45</v>
      </c>
      <c r="B84" s="39" t="s">
        <v>603</v>
      </c>
      <c r="C84" s="39" t="s">
        <v>656</v>
      </c>
      <c r="D84" s="39" t="s">
        <v>684</v>
      </c>
      <c r="E84" s="37" t="s">
        <v>304</v>
      </c>
      <c r="F84" s="40">
        <v>10</v>
      </c>
      <c r="G84" s="41">
        <v>6251</v>
      </c>
      <c r="H84" s="41">
        <v>62510</v>
      </c>
    </row>
    <row r="85" ht="29.9" customHeight="1" spans="1:8">
      <c r="A85" s="39" t="s">
        <v>45</v>
      </c>
      <c r="B85" s="39" t="s">
        <v>603</v>
      </c>
      <c r="C85" s="39" t="s">
        <v>656</v>
      </c>
      <c r="D85" s="39" t="s">
        <v>685</v>
      </c>
      <c r="E85" s="37" t="s">
        <v>545</v>
      </c>
      <c r="F85" s="40">
        <v>6</v>
      </c>
      <c r="G85" s="41">
        <v>66998</v>
      </c>
      <c r="H85" s="41">
        <v>401988</v>
      </c>
    </row>
    <row r="86" ht="29.9" customHeight="1" spans="1:8">
      <c r="A86" s="39" t="s">
        <v>45</v>
      </c>
      <c r="B86" s="39" t="s">
        <v>603</v>
      </c>
      <c r="C86" s="39" t="s">
        <v>656</v>
      </c>
      <c r="D86" s="39" t="s">
        <v>686</v>
      </c>
      <c r="E86" s="37" t="s">
        <v>304</v>
      </c>
      <c r="F86" s="40">
        <v>6</v>
      </c>
      <c r="G86" s="41">
        <v>3800</v>
      </c>
      <c r="H86" s="41">
        <v>22800</v>
      </c>
    </row>
    <row r="87" ht="29.9" customHeight="1" spans="1:8">
      <c r="A87" s="39" t="s">
        <v>45</v>
      </c>
      <c r="B87" s="39" t="s">
        <v>603</v>
      </c>
      <c r="C87" s="39" t="s">
        <v>656</v>
      </c>
      <c r="D87" s="39" t="s">
        <v>687</v>
      </c>
      <c r="E87" s="37" t="s">
        <v>545</v>
      </c>
      <c r="F87" s="40">
        <v>2</v>
      </c>
      <c r="G87" s="41">
        <v>11280</v>
      </c>
      <c r="H87" s="41">
        <v>22560</v>
      </c>
    </row>
    <row r="88" ht="29.9" customHeight="1" spans="1:8">
      <c r="A88" s="39" t="s">
        <v>45</v>
      </c>
      <c r="B88" s="39" t="s">
        <v>603</v>
      </c>
      <c r="C88" s="39" t="s">
        <v>656</v>
      </c>
      <c r="D88" s="39" t="s">
        <v>688</v>
      </c>
      <c r="E88" s="37" t="s">
        <v>304</v>
      </c>
      <c r="F88" s="40">
        <v>20</v>
      </c>
      <c r="G88" s="41">
        <v>960</v>
      </c>
      <c r="H88" s="41">
        <v>19200</v>
      </c>
    </row>
    <row r="89" ht="29.9" customHeight="1" spans="1:8">
      <c r="A89" s="39" t="s">
        <v>45</v>
      </c>
      <c r="B89" s="39" t="s">
        <v>603</v>
      </c>
      <c r="C89" s="39" t="s">
        <v>656</v>
      </c>
      <c r="D89" s="39" t="s">
        <v>689</v>
      </c>
      <c r="E89" s="37" t="s">
        <v>545</v>
      </c>
      <c r="F89" s="40">
        <v>4</v>
      </c>
      <c r="G89" s="41">
        <v>18860</v>
      </c>
      <c r="H89" s="41">
        <v>75440</v>
      </c>
    </row>
    <row r="90" ht="29.9" customHeight="1" spans="1:8">
      <c r="A90" s="39" t="s">
        <v>45</v>
      </c>
      <c r="B90" s="39" t="s">
        <v>603</v>
      </c>
      <c r="C90" s="39" t="s">
        <v>656</v>
      </c>
      <c r="D90" s="39" t="s">
        <v>690</v>
      </c>
      <c r="E90" s="37" t="s">
        <v>545</v>
      </c>
      <c r="F90" s="40">
        <v>4</v>
      </c>
      <c r="G90" s="41">
        <v>15880</v>
      </c>
      <c r="H90" s="41">
        <v>63520</v>
      </c>
    </row>
    <row r="91" ht="29.9" customHeight="1" spans="1:8">
      <c r="A91" s="39" t="s">
        <v>45</v>
      </c>
      <c r="B91" s="39" t="s">
        <v>603</v>
      </c>
      <c r="C91" s="39" t="s">
        <v>656</v>
      </c>
      <c r="D91" s="39" t="s">
        <v>691</v>
      </c>
      <c r="E91" s="37" t="s">
        <v>304</v>
      </c>
      <c r="F91" s="40">
        <v>10</v>
      </c>
      <c r="G91" s="41">
        <v>1988</v>
      </c>
      <c r="H91" s="41">
        <v>19880</v>
      </c>
    </row>
    <row r="92" ht="29.9" customHeight="1" spans="1:8">
      <c r="A92" s="39" t="s">
        <v>45</v>
      </c>
      <c r="B92" s="39" t="s">
        <v>603</v>
      </c>
      <c r="C92" s="39" t="s">
        <v>656</v>
      </c>
      <c r="D92" s="39" t="s">
        <v>692</v>
      </c>
      <c r="E92" s="37" t="s">
        <v>545</v>
      </c>
      <c r="F92" s="40">
        <v>4</v>
      </c>
      <c r="G92" s="41">
        <v>39999</v>
      </c>
      <c r="H92" s="41">
        <v>159996</v>
      </c>
    </row>
    <row r="93" ht="29.9" customHeight="1" spans="1:8">
      <c r="A93" s="39" t="s">
        <v>45</v>
      </c>
      <c r="B93" s="39" t="s">
        <v>603</v>
      </c>
      <c r="C93" s="39" t="s">
        <v>656</v>
      </c>
      <c r="D93" s="39" t="s">
        <v>693</v>
      </c>
      <c r="E93" s="37" t="s">
        <v>545</v>
      </c>
      <c r="F93" s="40">
        <v>2</v>
      </c>
      <c r="G93" s="41">
        <v>14528</v>
      </c>
      <c r="H93" s="41">
        <v>29056</v>
      </c>
    </row>
    <row r="94" ht="29.9" customHeight="1" spans="1:8">
      <c r="A94" s="39" t="s">
        <v>45</v>
      </c>
      <c r="B94" s="39" t="s">
        <v>603</v>
      </c>
      <c r="C94" s="39" t="s">
        <v>656</v>
      </c>
      <c r="D94" s="39" t="s">
        <v>694</v>
      </c>
      <c r="E94" s="37" t="s">
        <v>545</v>
      </c>
      <c r="F94" s="40">
        <v>4</v>
      </c>
      <c r="G94" s="41">
        <v>19850</v>
      </c>
      <c r="H94" s="41">
        <v>79400</v>
      </c>
    </row>
    <row r="95" ht="29.9" customHeight="1" spans="1:8">
      <c r="A95" s="39" t="s">
        <v>45</v>
      </c>
      <c r="B95" s="39" t="s">
        <v>603</v>
      </c>
      <c r="C95" s="39" t="s">
        <v>656</v>
      </c>
      <c r="D95" s="39" t="s">
        <v>695</v>
      </c>
      <c r="E95" s="37" t="s">
        <v>304</v>
      </c>
      <c r="F95" s="40">
        <v>4</v>
      </c>
      <c r="G95" s="41">
        <v>3600</v>
      </c>
      <c r="H95" s="41">
        <v>14400</v>
      </c>
    </row>
    <row r="96" ht="29.9" customHeight="1" spans="1:8">
      <c r="A96" s="39" t="s">
        <v>45</v>
      </c>
      <c r="B96" s="39" t="s">
        <v>603</v>
      </c>
      <c r="C96" s="39" t="s">
        <v>656</v>
      </c>
      <c r="D96" s="39" t="s">
        <v>696</v>
      </c>
      <c r="E96" s="37" t="s">
        <v>545</v>
      </c>
      <c r="F96" s="40">
        <v>2</v>
      </c>
      <c r="G96" s="41">
        <v>18600</v>
      </c>
      <c r="H96" s="41">
        <v>37200</v>
      </c>
    </row>
    <row r="97" ht="29.9" customHeight="1" spans="1:8">
      <c r="A97" s="39" t="s">
        <v>45</v>
      </c>
      <c r="B97" s="39" t="s">
        <v>603</v>
      </c>
      <c r="C97" s="39" t="s">
        <v>656</v>
      </c>
      <c r="D97" s="39" t="s">
        <v>697</v>
      </c>
      <c r="E97" s="37" t="s">
        <v>545</v>
      </c>
      <c r="F97" s="40">
        <v>4</v>
      </c>
      <c r="G97" s="41">
        <v>14560</v>
      </c>
      <c r="H97" s="41">
        <v>58240</v>
      </c>
    </row>
    <row r="98" ht="29.9" customHeight="1" spans="1:8">
      <c r="A98" s="39" t="s">
        <v>45</v>
      </c>
      <c r="B98" s="39" t="s">
        <v>603</v>
      </c>
      <c r="C98" s="39" t="s">
        <v>656</v>
      </c>
      <c r="D98" s="39" t="s">
        <v>698</v>
      </c>
      <c r="E98" s="37" t="s">
        <v>545</v>
      </c>
      <c r="F98" s="40">
        <v>1</v>
      </c>
      <c r="G98" s="41">
        <v>56800</v>
      </c>
      <c r="H98" s="41">
        <v>56800</v>
      </c>
    </row>
    <row r="99" ht="29.9" customHeight="1" spans="1:8">
      <c r="A99" s="39" t="s">
        <v>45</v>
      </c>
      <c r="B99" s="39" t="s">
        <v>603</v>
      </c>
      <c r="C99" s="39" t="s">
        <v>656</v>
      </c>
      <c r="D99" s="39" t="s">
        <v>699</v>
      </c>
      <c r="E99" s="37" t="s">
        <v>545</v>
      </c>
      <c r="F99" s="40">
        <v>1</v>
      </c>
      <c r="G99" s="41">
        <v>61800</v>
      </c>
      <c r="H99" s="41">
        <v>61800</v>
      </c>
    </row>
    <row r="100" ht="29.9" customHeight="1" spans="1:8">
      <c r="A100" s="39" t="s">
        <v>45</v>
      </c>
      <c r="B100" s="39" t="s">
        <v>603</v>
      </c>
      <c r="C100" s="39" t="s">
        <v>656</v>
      </c>
      <c r="D100" s="39" t="s">
        <v>700</v>
      </c>
      <c r="E100" s="37" t="s">
        <v>545</v>
      </c>
      <c r="F100" s="40">
        <v>1</v>
      </c>
      <c r="G100" s="41">
        <v>61800</v>
      </c>
      <c r="H100" s="41">
        <v>61800</v>
      </c>
    </row>
    <row r="101" ht="29.9" customHeight="1" spans="1:8">
      <c r="A101" s="39" t="s">
        <v>45</v>
      </c>
      <c r="B101" s="39" t="s">
        <v>603</v>
      </c>
      <c r="C101" s="39" t="s">
        <v>656</v>
      </c>
      <c r="D101" s="39" t="s">
        <v>701</v>
      </c>
      <c r="E101" s="37" t="s">
        <v>545</v>
      </c>
      <c r="F101" s="40">
        <v>1</v>
      </c>
      <c r="G101" s="41">
        <v>50800</v>
      </c>
      <c r="H101" s="41">
        <v>50800</v>
      </c>
    </row>
    <row r="102" ht="29.9" customHeight="1" spans="1:8">
      <c r="A102" s="39" t="s">
        <v>45</v>
      </c>
      <c r="B102" s="39" t="s">
        <v>603</v>
      </c>
      <c r="C102" s="39" t="s">
        <v>656</v>
      </c>
      <c r="D102" s="39" t="s">
        <v>702</v>
      </c>
      <c r="E102" s="37" t="s">
        <v>545</v>
      </c>
      <c r="F102" s="40">
        <v>1</v>
      </c>
      <c r="G102" s="41">
        <v>35800</v>
      </c>
      <c r="H102" s="41">
        <v>35800</v>
      </c>
    </row>
    <row r="103" ht="29.9" customHeight="1" spans="1:8">
      <c r="A103" s="39" t="s">
        <v>45</v>
      </c>
      <c r="B103" s="39" t="s">
        <v>603</v>
      </c>
      <c r="C103" s="39" t="s">
        <v>656</v>
      </c>
      <c r="D103" s="39" t="s">
        <v>703</v>
      </c>
      <c r="E103" s="37" t="s">
        <v>545</v>
      </c>
      <c r="F103" s="40">
        <v>1</v>
      </c>
      <c r="G103" s="41">
        <v>52800</v>
      </c>
      <c r="H103" s="41">
        <v>52800</v>
      </c>
    </row>
    <row r="104" ht="29.9" customHeight="1" spans="1:8">
      <c r="A104" s="39" t="s">
        <v>45</v>
      </c>
      <c r="B104" s="39" t="s">
        <v>603</v>
      </c>
      <c r="C104" s="39" t="s">
        <v>656</v>
      </c>
      <c r="D104" s="39" t="s">
        <v>704</v>
      </c>
      <c r="E104" s="37" t="s">
        <v>545</v>
      </c>
      <c r="F104" s="40">
        <v>1</v>
      </c>
      <c r="G104" s="41">
        <v>58900</v>
      </c>
      <c r="H104" s="41">
        <v>58900</v>
      </c>
    </row>
    <row r="105" ht="29.9" customHeight="1" spans="1:8">
      <c r="A105" s="39" t="s">
        <v>45</v>
      </c>
      <c r="B105" s="39" t="s">
        <v>603</v>
      </c>
      <c r="C105" s="39" t="s">
        <v>656</v>
      </c>
      <c r="D105" s="39" t="s">
        <v>705</v>
      </c>
      <c r="E105" s="37" t="s">
        <v>545</v>
      </c>
      <c r="F105" s="40">
        <v>1</v>
      </c>
      <c r="G105" s="41">
        <v>57800</v>
      </c>
      <c r="H105" s="41">
        <v>57800</v>
      </c>
    </row>
    <row r="106" ht="29.9" customHeight="1" spans="1:8">
      <c r="A106" s="39" t="s">
        <v>45</v>
      </c>
      <c r="B106" s="39" t="s">
        <v>603</v>
      </c>
      <c r="C106" s="39" t="s">
        <v>656</v>
      </c>
      <c r="D106" s="39" t="s">
        <v>706</v>
      </c>
      <c r="E106" s="37" t="s">
        <v>545</v>
      </c>
      <c r="F106" s="40">
        <v>1</v>
      </c>
      <c r="G106" s="41">
        <v>54800</v>
      </c>
      <c r="H106" s="41">
        <v>54800</v>
      </c>
    </row>
    <row r="107" ht="29.9" customHeight="1" spans="1:8">
      <c r="A107" s="39" t="s">
        <v>45</v>
      </c>
      <c r="B107" s="39" t="s">
        <v>603</v>
      </c>
      <c r="C107" s="39" t="s">
        <v>656</v>
      </c>
      <c r="D107" s="39" t="s">
        <v>707</v>
      </c>
      <c r="E107" s="37" t="s">
        <v>545</v>
      </c>
      <c r="F107" s="40">
        <v>1</v>
      </c>
      <c r="G107" s="41">
        <v>51800</v>
      </c>
      <c r="H107" s="41">
        <v>51800</v>
      </c>
    </row>
    <row r="108" ht="29.9" customHeight="1" spans="1:8">
      <c r="A108" s="39" t="s">
        <v>45</v>
      </c>
      <c r="B108" s="39" t="s">
        <v>603</v>
      </c>
      <c r="C108" s="39" t="s">
        <v>656</v>
      </c>
      <c r="D108" s="39" t="s">
        <v>708</v>
      </c>
      <c r="E108" s="37" t="s">
        <v>545</v>
      </c>
      <c r="F108" s="40">
        <v>1</v>
      </c>
      <c r="G108" s="41">
        <v>61800</v>
      </c>
      <c r="H108" s="41">
        <v>61800</v>
      </c>
    </row>
    <row r="109" ht="29.9" customHeight="1" spans="1:8">
      <c r="A109" s="39" t="s">
        <v>45</v>
      </c>
      <c r="B109" s="39" t="s">
        <v>603</v>
      </c>
      <c r="C109" s="39" t="s">
        <v>656</v>
      </c>
      <c r="D109" s="39" t="s">
        <v>709</v>
      </c>
      <c r="E109" s="37" t="s">
        <v>545</v>
      </c>
      <c r="F109" s="40">
        <v>4</v>
      </c>
      <c r="G109" s="41">
        <v>14680</v>
      </c>
      <c r="H109" s="41">
        <v>58720</v>
      </c>
    </row>
    <row r="110" ht="29.9" customHeight="1" spans="1:8">
      <c r="A110" s="39" t="s">
        <v>45</v>
      </c>
      <c r="B110" s="39" t="s">
        <v>603</v>
      </c>
      <c r="C110" s="39" t="s">
        <v>656</v>
      </c>
      <c r="D110" s="39" t="s">
        <v>710</v>
      </c>
      <c r="E110" s="37" t="s">
        <v>545</v>
      </c>
      <c r="F110" s="40">
        <v>4</v>
      </c>
      <c r="G110" s="41">
        <v>9238</v>
      </c>
      <c r="H110" s="41">
        <v>36952</v>
      </c>
    </row>
    <row r="111" ht="29.9" customHeight="1" spans="1:8">
      <c r="A111" s="39" t="s">
        <v>45</v>
      </c>
      <c r="B111" s="39" t="s">
        <v>603</v>
      </c>
      <c r="C111" s="39" t="s">
        <v>656</v>
      </c>
      <c r="D111" s="39" t="s">
        <v>711</v>
      </c>
      <c r="E111" s="37" t="s">
        <v>304</v>
      </c>
      <c r="F111" s="40">
        <v>10</v>
      </c>
      <c r="G111" s="41">
        <v>890</v>
      </c>
      <c r="H111" s="41">
        <v>8900</v>
      </c>
    </row>
    <row r="112" ht="29.9" customHeight="1" spans="1:8">
      <c r="A112" s="39" t="s">
        <v>45</v>
      </c>
      <c r="B112" s="39" t="s">
        <v>603</v>
      </c>
      <c r="C112" s="39" t="s">
        <v>712</v>
      </c>
      <c r="D112" s="39" t="s">
        <v>713</v>
      </c>
      <c r="E112" s="37" t="s">
        <v>545</v>
      </c>
      <c r="F112" s="40">
        <v>2</v>
      </c>
      <c r="G112" s="41">
        <v>89160</v>
      </c>
      <c r="H112" s="41">
        <v>178320</v>
      </c>
    </row>
    <row r="113" ht="29.9" customHeight="1" spans="1:8">
      <c r="A113" s="39" t="s">
        <v>45</v>
      </c>
      <c r="B113" s="39" t="s">
        <v>603</v>
      </c>
      <c r="C113" s="39" t="s">
        <v>712</v>
      </c>
      <c r="D113" s="39" t="s">
        <v>713</v>
      </c>
      <c r="E113" s="37" t="s">
        <v>545</v>
      </c>
      <c r="F113" s="40">
        <v>2</v>
      </c>
      <c r="G113" s="41">
        <v>89000</v>
      </c>
      <c r="H113" s="41">
        <v>178000</v>
      </c>
    </row>
    <row r="114" ht="29.9" customHeight="1" spans="1:8">
      <c r="A114" s="39" t="s">
        <v>45</v>
      </c>
      <c r="B114" s="39" t="s">
        <v>603</v>
      </c>
      <c r="C114" s="39" t="s">
        <v>712</v>
      </c>
      <c r="D114" s="39" t="s">
        <v>714</v>
      </c>
      <c r="E114" s="37" t="s">
        <v>545</v>
      </c>
      <c r="F114" s="40">
        <v>1</v>
      </c>
      <c r="G114" s="41">
        <v>200000</v>
      </c>
      <c r="H114" s="41">
        <v>200000</v>
      </c>
    </row>
    <row r="115" ht="29.9" customHeight="1" spans="1:8">
      <c r="A115" s="39" t="s">
        <v>45</v>
      </c>
      <c r="B115" s="39" t="s">
        <v>603</v>
      </c>
      <c r="C115" s="39" t="s">
        <v>712</v>
      </c>
      <c r="D115" s="39" t="s">
        <v>715</v>
      </c>
      <c r="E115" s="37" t="s">
        <v>545</v>
      </c>
      <c r="F115" s="40">
        <v>1</v>
      </c>
      <c r="G115" s="41">
        <v>428194</v>
      </c>
      <c r="H115" s="41">
        <v>428194</v>
      </c>
    </row>
    <row r="116" ht="29.9" customHeight="1" spans="1:8">
      <c r="A116" s="39" t="s">
        <v>45</v>
      </c>
      <c r="B116" s="39" t="s">
        <v>603</v>
      </c>
      <c r="C116" s="39" t="s">
        <v>712</v>
      </c>
      <c r="D116" s="39" t="s">
        <v>716</v>
      </c>
      <c r="E116" s="37" t="s">
        <v>545</v>
      </c>
      <c r="F116" s="40">
        <v>1</v>
      </c>
      <c r="G116" s="41">
        <v>200000</v>
      </c>
      <c r="H116" s="41">
        <v>200000</v>
      </c>
    </row>
    <row r="117" ht="29.9" customHeight="1" spans="1:8">
      <c r="A117" s="39" t="s">
        <v>45</v>
      </c>
      <c r="B117" s="39" t="s">
        <v>603</v>
      </c>
      <c r="C117" s="39" t="s">
        <v>712</v>
      </c>
      <c r="D117" s="39" t="s">
        <v>717</v>
      </c>
      <c r="E117" s="37" t="s">
        <v>609</v>
      </c>
      <c r="F117" s="40">
        <v>1</v>
      </c>
      <c r="G117" s="41">
        <v>75000</v>
      </c>
      <c r="H117" s="41">
        <v>75000</v>
      </c>
    </row>
    <row r="118" ht="29.9" customHeight="1" spans="1:8">
      <c r="A118" s="39" t="s">
        <v>45</v>
      </c>
      <c r="B118" s="39" t="s">
        <v>603</v>
      </c>
      <c r="C118" s="39" t="s">
        <v>718</v>
      </c>
      <c r="D118" s="39" t="s">
        <v>719</v>
      </c>
      <c r="E118" s="37" t="s">
        <v>545</v>
      </c>
      <c r="F118" s="40">
        <v>8</v>
      </c>
      <c r="G118" s="41">
        <v>150000</v>
      </c>
      <c r="H118" s="41">
        <v>1200000</v>
      </c>
    </row>
    <row r="119" ht="29.9" customHeight="1" spans="1:8">
      <c r="A119" s="39" t="s">
        <v>45</v>
      </c>
      <c r="B119" s="39" t="s">
        <v>603</v>
      </c>
      <c r="C119" s="39" t="s">
        <v>718</v>
      </c>
      <c r="D119" s="39" t="s">
        <v>720</v>
      </c>
      <c r="E119" s="37" t="s">
        <v>304</v>
      </c>
      <c r="F119" s="40">
        <v>10</v>
      </c>
      <c r="G119" s="41">
        <v>2860</v>
      </c>
      <c r="H119" s="41">
        <v>28600</v>
      </c>
    </row>
    <row r="120" ht="29.9" customHeight="1" spans="1:8">
      <c r="A120" s="39" t="s">
        <v>45</v>
      </c>
      <c r="B120" s="39" t="s">
        <v>603</v>
      </c>
      <c r="C120" s="39" t="s">
        <v>718</v>
      </c>
      <c r="D120" s="39" t="s">
        <v>721</v>
      </c>
      <c r="E120" s="37" t="s">
        <v>304</v>
      </c>
      <c r="F120" s="40">
        <v>1</v>
      </c>
      <c r="G120" s="41">
        <v>23000</v>
      </c>
      <c r="H120" s="41">
        <v>23000</v>
      </c>
    </row>
    <row r="121" ht="29.9" customHeight="1" spans="1:8">
      <c r="A121" s="39" t="s">
        <v>45</v>
      </c>
      <c r="B121" s="39" t="s">
        <v>603</v>
      </c>
      <c r="C121" s="39" t="s">
        <v>718</v>
      </c>
      <c r="D121" s="39" t="s">
        <v>722</v>
      </c>
      <c r="E121" s="37" t="s">
        <v>545</v>
      </c>
      <c r="F121" s="40">
        <v>1</v>
      </c>
      <c r="G121" s="41">
        <v>238000</v>
      </c>
      <c r="H121" s="41">
        <v>238000</v>
      </c>
    </row>
    <row r="122" ht="29.9" customHeight="1" spans="1:8">
      <c r="A122" s="39" t="s">
        <v>45</v>
      </c>
      <c r="B122" s="39" t="s">
        <v>603</v>
      </c>
      <c r="C122" s="39" t="s">
        <v>718</v>
      </c>
      <c r="D122" s="39" t="s">
        <v>723</v>
      </c>
      <c r="E122" s="37" t="s">
        <v>545</v>
      </c>
      <c r="F122" s="40">
        <v>1</v>
      </c>
      <c r="G122" s="41">
        <v>168000</v>
      </c>
      <c r="H122" s="41">
        <v>168000</v>
      </c>
    </row>
    <row r="123" ht="29.9" customHeight="1" spans="1:8">
      <c r="A123" s="39" t="s">
        <v>45</v>
      </c>
      <c r="B123" s="39" t="s">
        <v>603</v>
      </c>
      <c r="C123" s="39" t="s">
        <v>718</v>
      </c>
      <c r="D123" s="39" t="s">
        <v>724</v>
      </c>
      <c r="E123" s="37" t="s">
        <v>606</v>
      </c>
      <c r="F123" s="40">
        <v>2</v>
      </c>
      <c r="G123" s="41">
        <v>3599</v>
      </c>
      <c r="H123" s="41">
        <v>7198</v>
      </c>
    </row>
    <row r="124" ht="29.9" customHeight="1" spans="1:8">
      <c r="A124" s="39" t="s">
        <v>45</v>
      </c>
      <c r="B124" s="39" t="s">
        <v>603</v>
      </c>
      <c r="C124" s="39" t="s">
        <v>718</v>
      </c>
      <c r="D124" s="39" t="s">
        <v>724</v>
      </c>
      <c r="E124" s="37" t="s">
        <v>606</v>
      </c>
      <c r="F124" s="40">
        <v>2</v>
      </c>
      <c r="G124" s="41">
        <v>1599</v>
      </c>
      <c r="H124" s="41">
        <v>3198</v>
      </c>
    </row>
    <row r="125" ht="29.9" customHeight="1" spans="1:8">
      <c r="A125" s="39" t="s">
        <v>45</v>
      </c>
      <c r="B125" s="39" t="s">
        <v>603</v>
      </c>
      <c r="C125" s="39" t="s">
        <v>551</v>
      </c>
      <c r="D125" s="39" t="s">
        <v>725</v>
      </c>
      <c r="E125" s="37" t="s">
        <v>726</v>
      </c>
      <c r="F125" s="40">
        <v>8</v>
      </c>
      <c r="G125" s="41">
        <v>2430</v>
      </c>
      <c r="H125" s="41">
        <v>19440</v>
      </c>
    </row>
    <row r="126" ht="29.9" customHeight="1" spans="1:8">
      <c r="A126" s="39" t="s">
        <v>45</v>
      </c>
      <c r="B126" s="39" t="s">
        <v>603</v>
      </c>
      <c r="C126" s="39" t="s">
        <v>551</v>
      </c>
      <c r="D126" s="39" t="s">
        <v>727</v>
      </c>
      <c r="E126" s="37" t="s">
        <v>728</v>
      </c>
      <c r="F126" s="40">
        <v>1</v>
      </c>
      <c r="G126" s="41">
        <v>20000</v>
      </c>
      <c r="H126" s="41">
        <v>20000</v>
      </c>
    </row>
    <row r="127" ht="29.9" customHeight="1" spans="1:8">
      <c r="A127" s="39" t="s">
        <v>45</v>
      </c>
      <c r="B127" s="39" t="s">
        <v>603</v>
      </c>
      <c r="C127" s="39" t="s">
        <v>551</v>
      </c>
      <c r="D127" s="39" t="s">
        <v>729</v>
      </c>
      <c r="E127" s="37" t="s">
        <v>609</v>
      </c>
      <c r="F127" s="40">
        <v>10</v>
      </c>
      <c r="G127" s="41">
        <v>17000</v>
      </c>
      <c r="H127" s="41">
        <v>170000</v>
      </c>
    </row>
    <row r="128" ht="29.9" customHeight="1" spans="1:8">
      <c r="A128" s="39" t="s">
        <v>45</v>
      </c>
      <c r="B128" s="39" t="s">
        <v>603</v>
      </c>
      <c r="C128" s="39" t="s">
        <v>551</v>
      </c>
      <c r="D128" s="39" t="s">
        <v>730</v>
      </c>
      <c r="E128" s="37" t="s">
        <v>609</v>
      </c>
      <c r="F128" s="40">
        <v>5</v>
      </c>
      <c r="G128" s="41">
        <v>1100</v>
      </c>
      <c r="H128" s="41">
        <v>5500</v>
      </c>
    </row>
    <row r="129" ht="29.9" customHeight="1" spans="1:8">
      <c r="A129" s="39" t="s">
        <v>45</v>
      </c>
      <c r="B129" s="39" t="s">
        <v>603</v>
      </c>
      <c r="C129" s="39" t="s">
        <v>551</v>
      </c>
      <c r="D129" s="39" t="s">
        <v>730</v>
      </c>
      <c r="E129" s="37" t="s">
        <v>609</v>
      </c>
      <c r="F129" s="40">
        <v>5</v>
      </c>
      <c r="G129" s="41">
        <v>1300</v>
      </c>
      <c r="H129" s="41">
        <v>6500</v>
      </c>
    </row>
    <row r="130" ht="29.9" customHeight="1" spans="1:8">
      <c r="A130" s="39" t="s">
        <v>45</v>
      </c>
      <c r="B130" s="39" t="s">
        <v>603</v>
      </c>
      <c r="C130" s="39" t="s">
        <v>551</v>
      </c>
      <c r="D130" s="39" t="s">
        <v>730</v>
      </c>
      <c r="E130" s="37" t="s">
        <v>609</v>
      </c>
      <c r="F130" s="40">
        <v>5</v>
      </c>
      <c r="G130" s="41">
        <v>1400</v>
      </c>
      <c r="H130" s="41">
        <v>7000</v>
      </c>
    </row>
    <row r="131" ht="29.9" customHeight="1" spans="1:8">
      <c r="A131" s="39" t="s">
        <v>45</v>
      </c>
      <c r="B131" s="39" t="s">
        <v>603</v>
      </c>
      <c r="C131" s="39" t="s">
        <v>551</v>
      </c>
      <c r="D131" s="39" t="s">
        <v>730</v>
      </c>
      <c r="E131" s="37" t="s">
        <v>609</v>
      </c>
      <c r="F131" s="40">
        <v>5</v>
      </c>
      <c r="G131" s="41">
        <v>1500</v>
      </c>
      <c r="H131" s="41">
        <v>7500</v>
      </c>
    </row>
    <row r="132" ht="29.9" customHeight="1" spans="1:8">
      <c r="A132" s="39" t="s">
        <v>45</v>
      </c>
      <c r="B132" s="39" t="s">
        <v>603</v>
      </c>
      <c r="C132" s="39" t="s">
        <v>551</v>
      </c>
      <c r="D132" s="39" t="s">
        <v>730</v>
      </c>
      <c r="E132" s="37" t="s">
        <v>609</v>
      </c>
      <c r="F132" s="40">
        <v>5</v>
      </c>
      <c r="G132" s="41">
        <v>1000</v>
      </c>
      <c r="H132" s="41">
        <v>5000</v>
      </c>
    </row>
    <row r="133" ht="29.9" customHeight="1" spans="1:8">
      <c r="A133" s="39" t="s">
        <v>45</v>
      </c>
      <c r="B133" s="39" t="s">
        <v>603</v>
      </c>
      <c r="C133" s="39" t="s">
        <v>551</v>
      </c>
      <c r="D133" s="39" t="s">
        <v>730</v>
      </c>
      <c r="E133" s="37" t="s">
        <v>609</v>
      </c>
      <c r="F133" s="40">
        <v>5</v>
      </c>
      <c r="G133" s="41">
        <v>1200</v>
      </c>
      <c r="H133" s="41">
        <v>6000</v>
      </c>
    </row>
    <row r="134" ht="29.9" customHeight="1" spans="1:8">
      <c r="A134" s="39" t="s">
        <v>45</v>
      </c>
      <c r="B134" s="39" t="s">
        <v>603</v>
      </c>
      <c r="C134" s="39" t="s">
        <v>551</v>
      </c>
      <c r="D134" s="39" t="s">
        <v>731</v>
      </c>
      <c r="E134" s="37" t="s">
        <v>732</v>
      </c>
      <c r="F134" s="40">
        <v>34</v>
      </c>
      <c r="G134" s="41">
        <v>3190</v>
      </c>
      <c r="H134" s="41">
        <v>108460</v>
      </c>
    </row>
    <row r="135" ht="29.9" customHeight="1" spans="1:8">
      <c r="A135" s="39" t="s">
        <v>45</v>
      </c>
      <c r="B135" s="39" t="s">
        <v>603</v>
      </c>
      <c r="C135" s="39" t="s">
        <v>551</v>
      </c>
      <c r="D135" s="39" t="s">
        <v>731</v>
      </c>
      <c r="E135" s="37" t="s">
        <v>732</v>
      </c>
      <c r="F135" s="40">
        <v>2</v>
      </c>
      <c r="G135" s="41">
        <v>1800</v>
      </c>
      <c r="H135" s="41">
        <v>3600</v>
      </c>
    </row>
    <row r="136" ht="29.9" customHeight="1" spans="1:8">
      <c r="A136" s="39" t="s">
        <v>45</v>
      </c>
      <c r="B136" s="39" t="s">
        <v>603</v>
      </c>
      <c r="C136" s="39" t="s">
        <v>551</v>
      </c>
      <c r="D136" s="39" t="s">
        <v>733</v>
      </c>
      <c r="E136" s="37" t="s">
        <v>545</v>
      </c>
      <c r="F136" s="40">
        <v>4</v>
      </c>
      <c r="G136" s="41">
        <v>1200</v>
      </c>
      <c r="H136" s="41">
        <v>4800</v>
      </c>
    </row>
    <row r="137" ht="29.9" customHeight="1" spans="1:8">
      <c r="A137" s="39" t="s">
        <v>45</v>
      </c>
      <c r="B137" s="39" t="s">
        <v>603</v>
      </c>
      <c r="C137" s="39" t="s">
        <v>551</v>
      </c>
      <c r="D137" s="39" t="s">
        <v>734</v>
      </c>
      <c r="E137" s="37" t="s">
        <v>726</v>
      </c>
      <c r="F137" s="40">
        <v>2</v>
      </c>
      <c r="G137" s="41">
        <v>1000</v>
      </c>
      <c r="H137" s="41">
        <v>2000</v>
      </c>
    </row>
    <row r="138" ht="29.9" customHeight="1" spans="1:8">
      <c r="A138" s="39" t="s">
        <v>45</v>
      </c>
      <c r="B138" s="39" t="s">
        <v>603</v>
      </c>
      <c r="C138" s="39" t="s">
        <v>551</v>
      </c>
      <c r="D138" s="39" t="s">
        <v>735</v>
      </c>
      <c r="E138" s="37" t="s">
        <v>304</v>
      </c>
      <c r="F138" s="40">
        <v>1</v>
      </c>
      <c r="G138" s="41">
        <v>1400</v>
      </c>
      <c r="H138" s="41">
        <v>1400</v>
      </c>
    </row>
    <row r="139" ht="29.9" customHeight="1" spans="1:8">
      <c r="A139" s="39" t="s">
        <v>45</v>
      </c>
      <c r="B139" s="39" t="s">
        <v>603</v>
      </c>
      <c r="C139" s="39" t="s">
        <v>551</v>
      </c>
      <c r="D139" s="39" t="s">
        <v>736</v>
      </c>
      <c r="E139" s="37" t="s">
        <v>304</v>
      </c>
      <c r="F139" s="40">
        <v>16</v>
      </c>
      <c r="G139" s="41">
        <v>1581</v>
      </c>
      <c r="H139" s="41">
        <v>25296</v>
      </c>
    </row>
    <row r="140" ht="29.9" customHeight="1" spans="1:8">
      <c r="A140" s="39" t="s">
        <v>45</v>
      </c>
      <c r="B140" s="39" t="s">
        <v>603</v>
      </c>
      <c r="C140" s="39" t="s">
        <v>551</v>
      </c>
      <c r="D140" s="39" t="s">
        <v>736</v>
      </c>
      <c r="E140" s="37" t="s">
        <v>304</v>
      </c>
      <c r="F140" s="40">
        <v>8</v>
      </c>
      <c r="G140" s="41">
        <v>1989</v>
      </c>
      <c r="H140" s="41">
        <v>15912</v>
      </c>
    </row>
    <row r="141" ht="29.9" customHeight="1" spans="1:8">
      <c r="A141" s="39" t="s">
        <v>45</v>
      </c>
      <c r="B141" s="39" t="s">
        <v>603</v>
      </c>
      <c r="C141" s="39" t="s">
        <v>551</v>
      </c>
      <c r="D141" s="39" t="s">
        <v>737</v>
      </c>
      <c r="E141" s="37" t="s">
        <v>726</v>
      </c>
      <c r="F141" s="40">
        <v>15</v>
      </c>
      <c r="G141" s="41">
        <v>1380</v>
      </c>
      <c r="H141" s="41">
        <v>20700</v>
      </c>
    </row>
    <row r="142" ht="29.9" customHeight="1" spans="1:8">
      <c r="A142" s="39" t="s">
        <v>45</v>
      </c>
      <c r="B142" s="39" t="s">
        <v>603</v>
      </c>
      <c r="C142" s="39" t="s">
        <v>551</v>
      </c>
      <c r="D142" s="39" t="s">
        <v>738</v>
      </c>
      <c r="E142" s="37" t="s">
        <v>304</v>
      </c>
      <c r="F142" s="40">
        <v>2</v>
      </c>
      <c r="G142" s="41">
        <v>2500</v>
      </c>
      <c r="H142" s="41">
        <v>5000</v>
      </c>
    </row>
    <row r="143" ht="29.9" customHeight="1" spans="1:8">
      <c r="A143" s="39" t="s">
        <v>45</v>
      </c>
      <c r="B143" s="39" t="s">
        <v>603</v>
      </c>
      <c r="C143" s="39" t="s">
        <v>551</v>
      </c>
      <c r="D143" s="39" t="s">
        <v>738</v>
      </c>
      <c r="E143" s="37" t="s">
        <v>304</v>
      </c>
      <c r="F143" s="40">
        <v>2</v>
      </c>
      <c r="G143" s="41">
        <v>3000</v>
      </c>
      <c r="H143" s="41">
        <v>6000</v>
      </c>
    </row>
    <row r="144" ht="29.9" customHeight="1" spans="1:8">
      <c r="A144" s="39" t="s">
        <v>45</v>
      </c>
      <c r="B144" s="39" t="s">
        <v>603</v>
      </c>
      <c r="C144" s="39" t="s">
        <v>551</v>
      </c>
      <c r="D144" s="39" t="s">
        <v>738</v>
      </c>
      <c r="E144" s="37" t="s">
        <v>304</v>
      </c>
      <c r="F144" s="40">
        <v>2</v>
      </c>
      <c r="G144" s="41">
        <v>4000</v>
      </c>
      <c r="H144" s="41">
        <v>8000</v>
      </c>
    </row>
    <row r="145" ht="29.9" customHeight="1" spans="1:8">
      <c r="A145" s="39" t="s">
        <v>45</v>
      </c>
      <c r="B145" s="39" t="s">
        <v>603</v>
      </c>
      <c r="C145" s="39" t="s">
        <v>551</v>
      </c>
      <c r="D145" s="39" t="s">
        <v>739</v>
      </c>
      <c r="E145" s="37" t="s">
        <v>732</v>
      </c>
      <c r="F145" s="40">
        <v>15</v>
      </c>
      <c r="G145" s="41">
        <v>1800</v>
      </c>
      <c r="H145" s="41">
        <v>27000</v>
      </c>
    </row>
    <row r="146" ht="29.9" customHeight="1" spans="1:8">
      <c r="A146" s="39" t="s">
        <v>45</v>
      </c>
      <c r="B146" s="39" t="s">
        <v>603</v>
      </c>
      <c r="C146" s="39" t="s">
        <v>551</v>
      </c>
      <c r="D146" s="39" t="s">
        <v>740</v>
      </c>
      <c r="E146" s="37" t="s">
        <v>545</v>
      </c>
      <c r="F146" s="40">
        <v>10</v>
      </c>
      <c r="G146" s="41">
        <v>600</v>
      </c>
      <c r="H146" s="41">
        <v>6000</v>
      </c>
    </row>
    <row r="147" ht="20.15" customHeight="1" spans="1:8">
      <c r="A147" s="37" t="s">
        <v>30</v>
      </c>
      <c r="B147" s="37"/>
      <c r="C147" s="37"/>
      <c r="D147" s="37"/>
      <c r="E147" s="37"/>
      <c r="F147" s="40">
        <v>981</v>
      </c>
      <c r="G147" s="41"/>
      <c r="H147" s="41">
        <v>10060711</v>
      </c>
    </row>
    <row r="148" ht="19.5" customHeight="1" spans="1:8">
      <c r="A148" s="39" t="s">
        <v>741</v>
      </c>
      <c r="B148" s="39"/>
      <c r="C148" s="39"/>
      <c r="D148" s="39"/>
      <c r="E148" s="39"/>
      <c r="F148" s="42"/>
      <c r="G148" s="43"/>
      <c r="H148" s="43"/>
    </row>
  </sheetData>
  <mergeCells count="9">
    <mergeCell ref="A2:H2"/>
    <mergeCell ref="F4:H4"/>
    <mergeCell ref="A147:E147"/>
    <mergeCell ref="A148:H14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333333333333" customWidth="1"/>
    <col min="3" max="3" width="23.8583333333333" customWidth="1"/>
    <col min="4" max="7" width="19.6" customWidth="1"/>
    <col min="8" max="8" width="15.425" customWidth="1"/>
    <col min="9" max="11" width="19.6" customWidth="1"/>
  </cols>
  <sheetData>
    <row r="1" ht="13.5" customHeight="1" spans="1:11">
      <c r="D1" s="1"/>
      <c r="E1" s="1"/>
      <c r="F1" s="1"/>
      <c r="G1" s="1"/>
      <c r="K1" s="2" t="s">
        <v>742</v>
      </c>
    </row>
    <row r="2" ht="27.75" customHeight="1" spans="1:11">
      <c r="A2" s="27" t="s">
        <v>743</v>
      </c>
      <c r="B2" s="27"/>
      <c r="C2" s="27"/>
      <c r="D2" s="27"/>
      <c r="E2" s="27"/>
      <c r="F2" s="27"/>
      <c r="G2" s="27"/>
      <c r="H2" s="27"/>
      <c r="I2" s="27"/>
      <c r="J2" s="27"/>
      <c r="K2" s="27"/>
    </row>
    <row r="3" ht="13.5" customHeight="1" spans="1:11">
      <c r="A3" s="4" t="str">
        <f>"单位名称："&amp;"云南省呈贡体育训练基地"</f>
        <v>单位名称：云南省呈贡体育训练基地</v>
      </c>
      <c r="B3" s="5"/>
      <c r="C3" s="5"/>
      <c r="D3" s="5"/>
      <c r="E3" s="5"/>
      <c r="F3" s="5"/>
      <c r="G3" s="5"/>
      <c r="H3" s="6"/>
      <c r="I3" s="6"/>
      <c r="J3" s="6"/>
      <c r="K3" s="7" t="s">
        <v>122</v>
      </c>
    </row>
    <row r="4" ht="21.75" customHeight="1" spans="1:11">
      <c r="A4" s="8" t="s">
        <v>219</v>
      </c>
      <c r="B4" s="8" t="s">
        <v>133</v>
      </c>
      <c r="C4" s="8" t="s">
        <v>220</v>
      </c>
      <c r="D4" s="9" t="s">
        <v>134</v>
      </c>
      <c r="E4" s="9" t="s">
        <v>135</v>
      </c>
      <c r="F4" s="9" t="s">
        <v>136</v>
      </c>
      <c r="G4" s="9" t="s">
        <v>137</v>
      </c>
      <c r="H4" s="15" t="s">
        <v>30</v>
      </c>
      <c r="I4" s="10" t="s">
        <v>744</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97</v>
      </c>
      <c r="B10" s="32"/>
      <c r="C10" s="32"/>
      <c r="D10" s="32"/>
      <c r="E10" s="32"/>
      <c r="F10" s="32"/>
      <c r="G10" s="33"/>
      <c r="H10" s="22"/>
      <c r="I10" s="22"/>
      <c r="J10" s="22"/>
      <c r="K10" s="22"/>
    </row>
    <row r="11" customHeight="1" spans="1:11">
      <c r="A11" t="s">
        <v>745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746</v>
      </c>
    </row>
    <row r="2" ht="27.75" customHeight="1" spans="1:7">
      <c r="A2" s="3" t="s">
        <v>747</v>
      </c>
      <c r="B2" s="3"/>
      <c r="C2" s="3"/>
      <c r="D2" s="3"/>
      <c r="E2" s="3"/>
      <c r="F2" s="3"/>
      <c r="G2" s="3"/>
    </row>
    <row r="3" ht="13.5" customHeight="1" spans="1:7">
      <c r="A3" s="4" t="str">
        <f>"单位名称："&amp;"云南省呈贡体育训练基地"</f>
        <v>单位名称：云南省呈贡体育训练基地</v>
      </c>
      <c r="B3" s="5"/>
      <c r="C3" s="5"/>
      <c r="D3" s="5"/>
      <c r="E3" s="6"/>
      <c r="F3" s="6"/>
      <c r="G3" s="7" t="s">
        <v>122</v>
      </c>
    </row>
    <row r="4" ht="21.75" customHeight="1" spans="1:7">
      <c r="A4" s="8" t="s">
        <v>220</v>
      </c>
      <c r="B4" s="8" t="s">
        <v>219</v>
      </c>
      <c r="C4" s="8" t="s">
        <v>133</v>
      </c>
      <c r="D4" s="9" t="s">
        <v>748</v>
      </c>
      <c r="E4" s="10" t="s">
        <v>33</v>
      </c>
      <c r="F4" s="11"/>
      <c r="G4" s="12"/>
    </row>
    <row r="5" ht="21.75" customHeight="1" spans="1:7">
      <c r="A5" s="13"/>
      <c r="B5" s="13"/>
      <c r="C5" s="13"/>
      <c r="D5" s="14"/>
      <c r="E5" s="15" t="s">
        <v>749</v>
      </c>
      <c r="F5" s="9" t="s">
        <v>750</v>
      </c>
      <c r="G5" s="9" t="s">
        <v>751</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10873800</v>
      </c>
      <c r="F8" s="22">
        <v>10873800</v>
      </c>
      <c r="G8" s="22">
        <v>10873800</v>
      </c>
    </row>
    <row r="9" ht="29.9" customHeight="1" spans="1:7">
      <c r="A9" s="20"/>
      <c r="B9" s="20" t="s">
        <v>752</v>
      </c>
      <c r="C9" s="20" t="s">
        <v>242</v>
      </c>
      <c r="D9" s="20" t="s">
        <v>753</v>
      </c>
      <c r="E9" s="22">
        <v>2264800</v>
      </c>
      <c r="F9" s="22">
        <v>2264800</v>
      </c>
      <c r="G9" s="22">
        <v>2264800</v>
      </c>
    </row>
    <row r="10" ht="29.9" customHeight="1" spans="1:7">
      <c r="A10" s="23"/>
      <c r="B10" s="20" t="s">
        <v>754</v>
      </c>
      <c r="C10" s="20" t="s">
        <v>247</v>
      </c>
      <c r="D10" s="20" t="s">
        <v>753</v>
      </c>
      <c r="E10" s="22">
        <v>735200</v>
      </c>
      <c r="F10" s="22">
        <v>735200</v>
      </c>
      <c r="G10" s="22">
        <v>735200</v>
      </c>
    </row>
    <row r="11" ht="29.9" customHeight="1" spans="1:7">
      <c r="A11" s="23"/>
      <c r="B11" s="20" t="s">
        <v>754</v>
      </c>
      <c r="C11" s="20" t="s">
        <v>251</v>
      </c>
      <c r="D11" s="20" t="s">
        <v>753</v>
      </c>
      <c r="E11" s="22">
        <v>6345500</v>
      </c>
      <c r="F11" s="22">
        <v>6345500</v>
      </c>
      <c r="G11" s="22">
        <v>6345500</v>
      </c>
    </row>
    <row r="12" ht="29.9" customHeight="1" spans="1:7">
      <c r="A12" s="23"/>
      <c r="B12" s="20" t="s">
        <v>754</v>
      </c>
      <c r="C12" s="20" t="s">
        <v>238</v>
      </c>
      <c r="D12" s="20" t="s">
        <v>753</v>
      </c>
      <c r="E12" s="22">
        <v>1393000</v>
      </c>
      <c r="F12" s="22">
        <v>1393000</v>
      </c>
      <c r="G12" s="22">
        <v>1393000</v>
      </c>
    </row>
    <row r="13" ht="29.9" customHeight="1" spans="1:7">
      <c r="A13" s="23"/>
      <c r="B13" s="20" t="s">
        <v>755</v>
      </c>
      <c r="C13" s="20" t="s">
        <v>245</v>
      </c>
      <c r="D13" s="20" t="s">
        <v>753</v>
      </c>
      <c r="E13" s="22">
        <v>135300</v>
      </c>
      <c r="F13" s="22">
        <v>135300</v>
      </c>
      <c r="G13" s="22">
        <v>135300</v>
      </c>
    </row>
    <row r="14" ht="18.75" customHeight="1" spans="1:7">
      <c r="A14" s="24" t="s">
        <v>30</v>
      </c>
      <c r="B14" s="25" t="s">
        <v>756</v>
      </c>
      <c r="C14" s="25"/>
      <c r="D14" s="26"/>
      <c r="E14" s="22">
        <v>10873800</v>
      </c>
      <c r="F14" s="22">
        <v>10873800</v>
      </c>
      <c r="G14" s="22">
        <v>10873800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E27" sqref="E27"/>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3" t="str">
        <f>"单位名称："&amp;"云南省呈贡体育训练基地"</f>
        <v>单位名称：云南省呈贡体育训练基地</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132734729.37</v>
      </c>
      <c r="D8" s="122">
        <v>120991411.16</v>
      </c>
      <c r="E8" s="88">
        <v>82853031.16</v>
      </c>
      <c r="F8" s="88">
        <v>37788400</v>
      </c>
      <c r="G8" s="88"/>
      <c r="H8" s="88"/>
      <c r="I8" s="88">
        <v>349980</v>
      </c>
      <c r="J8" s="88"/>
      <c r="K8" s="88"/>
      <c r="L8" s="88">
        <v>228380</v>
      </c>
      <c r="M8" s="88"/>
      <c r="N8" s="88">
        <v>121600</v>
      </c>
      <c r="O8" s="88">
        <v>11743318.21</v>
      </c>
      <c r="P8" s="88">
        <v>4203895.22</v>
      </c>
      <c r="Q8" s="88">
        <v>7539422.99</v>
      </c>
      <c r="R8" s="88"/>
      <c r="S8" s="88"/>
    </row>
    <row r="9" ht="16.5" customHeight="1" spans="1:19">
      <c r="A9" s="166" t="s">
        <v>30</v>
      </c>
      <c r="B9" s="167"/>
      <c r="C9" s="122">
        <v>132734729.37</v>
      </c>
      <c r="D9" s="122">
        <v>120991411.16</v>
      </c>
      <c r="E9" s="88">
        <v>82853031.16</v>
      </c>
      <c r="F9" s="88">
        <v>37788400</v>
      </c>
      <c r="G9" s="88"/>
      <c r="H9" s="88"/>
      <c r="I9" s="88">
        <v>349980</v>
      </c>
      <c r="J9" s="88"/>
      <c r="K9" s="88"/>
      <c r="L9" s="88">
        <v>228380</v>
      </c>
      <c r="M9" s="88"/>
      <c r="N9" s="88">
        <v>121600</v>
      </c>
      <c r="O9" s="88">
        <v>11743318.21</v>
      </c>
      <c r="P9" s="88">
        <v>4203895.22</v>
      </c>
      <c r="Q9" s="88">
        <v>7539422.99</v>
      </c>
      <c r="R9" s="88"/>
      <c r="S9" s="88"/>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B28" sqref="B28"/>
    </sheetView>
  </sheetViews>
  <sheetFormatPr defaultColWidth="9.14166666666667" defaultRowHeight="14.25" customHeight="1"/>
  <cols>
    <col min="1" max="1" width="14.2833333333333" customWidth="1"/>
    <col min="2" max="2" width="32.575" customWidth="1"/>
    <col min="3" max="6" width="18.8583333333333" customWidth="1"/>
    <col min="7" max="7" width="21.2833333333333" customWidth="1"/>
    <col min="8" max="9" width="18.8583333333333" customWidth="1"/>
    <col min="10" max="10" width="17.8583333333333" customWidth="1"/>
    <col min="11" max="15" width="18.8583333333333"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"单位名称："&amp;"云南省呈贡体育训练基地"</f>
        <v>单位名称：云南省呈贡体育训练基地</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5"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2">
        <v>70341924.3</v>
      </c>
      <c r="D7" s="122">
        <v>69991944.3</v>
      </c>
      <c r="E7" s="122">
        <v>54914249.08</v>
      </c>
      <c r="F7" s="122">
        <v>15077695.22</v>
      </c>
      <c r="G7" s="88"/>
      <c r="H7" s="122"/>
      <c r="I7" s="122"/>
      <c r="J7" s="122">
        <v>349980</v>
      </c>
      <c r="K7" s="122"/>
      <c r="L7" s="122"/>
      <c r="M7" s="88">
        <v>228380</v>
      </c>
      <c r="N7" s="122"/>
      <c r="O7" s="122">
        <v>121600</v>
      </c>
    </row>
    <row r="8" ht="20.25" customHeight="1" spans="1:15">
      <c r="A8" s="104" t="s">
        <v>61</v>
      </c>
      <c r="B8" s="104" t="s">
        <v>62</v>
      </c>
      <c r="C8" s="122">
        <v>70341924.3</v>
      </c>
      <c r="D8" s="122">
        <v>69991944.3</v>
      </c>
      <c r="E8" s="122">
        <v>54914249.08</v>
      </c>
      <c r="F8" s="122">
        <v>15077695.22</v>
      </c>
      <c r="G8" s="88"/>
      <c r="H8" s="122"/>
      <c r="I8" s="122"/>
      <c r="J8" s="122">
        <v>349980</v>
      </c>
      <c r="K8" s="122"/>
      <c r="L8" s="122"/>
      <c r="M8" s="88">
        <v>228380</v>
      </c>
      <c r="N8" s="122"/>
      <c r="O8" s="122">
        <v>121600</v>
      </c>
    </row>
    <row r="9" ht="20.25" customHeight="1" spans="1:15">
      <c r="A9" s="105" t="s">
        <v>63</v>
      </c>
      <c r="B9" s="105" t="s">
        <v>64</v>
      </c>
      <c r="C9" s="122">
        <v>70341924.3</v>
      </c>
      <c r="D9" s="122">
        <v>69991944.3</v>
      </c>
      <c r="E9" s="122">
        <v>54914249.08</v>
      </c>
      <c r="F9" s="122">
        <v>15077695.22</v>
      </c>
      <c r="G9" s="88"/>
      <c r="H9" s="122"/>
      <c r="I9" s="122"/>
      <c r="J9" s="122">
        <v>349980</v>
      </c>
      <c r="K9" s="122"/>
      <c r="L9" s="122"/>
      <c r="M9" s="88">
        <v>228380</v>
      </c>
      <c r="N9" s="122"/>
      <c r="O9" s="122">
        <v>121600</v>
      </c>
    </row>
    <row r="10" ht="20.25" customHeight="1" spans="1:15">
      <c r="A10" s="30" t="s">
        <v>65</v>
      </c>
      <c r="B10" s="30" t="s">
        <v>66</v>
      </c>
      <c r="C10" s="122">
        <v>6417117.58</v>
      </c>
      <c r="D10" s="122">
        <v>6417117.58</v>
      </c>
      <c r="E10" s="122">
        <v>6417117.58</v>
      </c>
      <c r="F10" s="122"/>
      <c r="G10" s="88"/>
      <c r="H10" s="122"/>
      <c r="I10" s="122"/>
      <c r="J10" s="122"/>
      <c r="K10" s="122"/>
      <c r="L10" s="122"/>
      <c r="M10" s="88"/>
      <c r="N10" s="122"/>
      <c r="O10" s="122"/>
    </row>
    <row r="11" ht="20.25" customHeight="1" spans="1:15">
      <c r="A11" s="104" t="s">
        <v>67</v>
      </c>
      <c r="B11" s="104" t="s">
        <v>68</v>
      </c>
      <c r="C11" s="122">
        <v>6122164.63</v>
      </c>
      <c r="D11" s="122">
        <v>6122164.63</v>
      </c>
      <c r="E11" s="122">
        <v>6122164.63</v>
      </c>
      <c r="F11" s="122"/>
      <c r="G11" s="88"/>
      <c r="H11" s="122"/>
      <c r="I11" s="122"/>
      <c r="J11" s="122"/>
      <c r="K11" s="122"/>
      <c r="L11" s="122"/>
      <c r="M11" s="88"/>
      <c r="N11" s="122"/>
      <c r="O11" s="122"/>
    </row>
    <row r="12" ht="20.25" customHeight="1" spans="1:15">
      <c r="A12" s="105" t="s">
        <v>69</v>
      </c>
      <c r="B12" s="105" t="s">
        <v>70</v>
      </c>
      <c r="C12" s="122">
        <v>50040</v>
      </c>
      <c r="D12" s="122">
        <v>50040</v>
      </c>
      <c r="E12" s="122">
        <v>50040</v>
      </c>
      <c r="F12" s="122"/>
      <c r="G12" s="88"/>
      <c r="H12" s="122"/>
      <c r="I12" s="122"/>
      <c r="J12" s="122"/>
      <c r="K12" s="122"/>
      <c r="L12" s="122"/>
      <c r="M12" s="88"/>
      <c r="N12" s="122"/>
      <c r="O12" s="122"/>
    </row>
    <row r="13" ht="20.25" customHeight="1" spans="1:15">
      <c r="A13" s="105" t="s">
        <v>71</v>
      </c>
      <c r="B13" s="105" t="s">
        <v>72</v>
      </c>
      <c r="C13" s="122">
        <v>6072124.63</v>
      </c>
      <c r="D13" s="122">
        <v>6072124.63</v>
      </c>
      <c r="E13" s="122">
        <v>6072124.63</v>
      </c>
      <c r="F13" s="122"/>
      <c r="G13" s="88"/>
      <c r="H13" s="122"/>
      <c r="I13" s="122"/>
      <c r="J13" s="122"/>
      <c r="K13" s="122"/>
      <c r="L13" s="122"/>
      <c r="M13" s="88"/>
      <c r="N13" s="122"/>
      <c r="O13" s="122"/>
    </row>
    <row r="14" ht="20.25" customHeight="1" spans="1:15">
      <c r="A14" s="104" t="s">
        <v>73</v>
      </c>
      <c r="B14" s="104" t="s">
        <v>74</v>
      </c>
      <c r="C14" s="122">
        <v>294952.95</v>
      </c>
      <c r="D14" s="122">
        <v>294952.95</v>
      </c>
      <c r="E14" s="122">
        <v>294952.95</v>
      </c>
      <c r="F14" s="122"/>
      <c r="G14" s="88"/>
      <c r="H14" s="122"/>
      <c r="I14" s="122"/>
      <c r="J14" s="122"/>
      <c r="K14" s="122"/>
      <c r="L14" s="122"/>
      <c r="M14" s="88"/>
      <c r="N14" s="122"/>
      <c r="O14" s="122"/>
    </row>
    <row r="15" ht="20.25" customHeight="1" spans="1:15">
      <c r="A15" s="105" t="s">
        <v>75</v>
      </c>
      <c r="B15" s="105" t="s">
        <v>74</v>
      </c>
      <c r="C15" s="122">
        <v>294952.95</v>
      </c>
      <c r="D15" s="122">
        <v>294952.95</v>
      </c>
      <c r="E15" s="122">
        <v>294952.95</v>
      </c>
      <c r="F15" s="122"/>
      <c r="G15" s="88"/>
      <c r="H15" s="122"/>
      <c r="I15" s="122"/>
      <c r="J15" s="122"/>
      <c r="K15" s="122"/>
      <c r="L15" s="122"/>
      <c r="M15" s="88"/>
      <c r="N15" s="122"/>
      <c r="O15" s="122"/>
    </row>
    <row r="16" ht="20.25" customHeight="1" spans="1:15">
      <c r="A16" s="30" t="s">
        <v>76</v>
      </c>
      <c r="B16" s="30" t="s">
        <v>77</v>
      </c>
      <c r="C16" s="122">
        <v>6220349.24</v>
      </c>
      <c r="D16" s="122">
        <v>6220349.24</v>
      </c>
      <c r="E16" s="122">
        <v>6220349.24</v>
      </c>
      <c r="F16" s="122"/>
      <c r="G16" s="88"/>
      <c r="H16" s="122"/>
      <c r="I16" s="122"/>
      <c r="J16" s="122"/>
      <c r="K16" s="122"/>
      <c r="L16" s="122"/>
      <c r="M16" s="88"/>
      <c r="N16" s="122"/>
      <c r="O16" s="122"/>
    </row>
    <row r="17" ht="20.25" customHeight="1" spans="1:15">
      <c r="A17" s="104" t="s">
        <v>78</v>
      </c>
      <c r="B17" s="104" t="s">
        <v>79</v>
      </c>
      <c r="C17" s="122">
        <v>6220349.24</v>
      </c>
      <c r="D17" s="122">
        <v>6220349.24</v>
      </c>
      <c r="E17" s="122">
        <v>6220349.24</v>
      </c>
      <c r="F17" s="122"/>
      <c r="G17" s="88"/>
      <c r="H17" s="122"/>
      <c r="I17" s="122"/>
      <c r="J17" s="122"/>
      <c r="K17" s="122"/>
      <c r="L17" s="122"/>
      <c r="M17" s="88"/>
      <c r="N17" s="122"/>
      <c r="O17" s="122"/>
    </row>
    <row r="18" ht="20.25" customHeight="1" spans="1:15">
      <c r="A18" s="105" t="s">
        <v>80</v>
      </c>
      <c r="B18" s="105" t="s">
        <v>81</v>
      </c>
      <c r="C18" s="122">
        <v>3913307.9</v>
      </c>
      <c r="D18" s="122">
        <v>3913307.9</v>
      </c>
      <c r="E18" s="122">
        <v>3913307.9</v>
      </c>
      <c r="F18" s="122"/>
      <c r="G18" s="88"/>
      <c r="H18" s="122"/>
      <c r="I18" s="122"/>
      <c r="J18" s="122"/>
      <c r="K18" s="122"/>
      <c r="L18" s="122"/>
      <c r="M18" s="88"/>
      <c r="N18" s="122"/>
      <c r="O18" s="122"/>
    </row>
    <row r="19" ht="20.25" customHeight="1" spans="1:15">
      <c r="A19" s="105" t="s">
        <v>82</v>
      </c>
      <c r="B19" s="105" t="s">
        <v>83</v>
      </c>
      <c r="C19" s="122">
        <v>2140784.34</v>
      </c>
      <c r="D19" s="122">
        <v>2140784.34</v>
      </c>
      <c r="E19" s="122">
        <v>2140784.34</v>
      </c>
      <c r="F19" s="122"/>
      <c r="G19" s="88"/>
      <c r="H19" s="122"/>
      <c r="I19" s="122"/>
      <c r="J19" s="122"/>
      <c r="K19" s="122"/>
      <c r="L19" s="122"/>
      <c r="M19" s="88"/>
      <c r="N19" s="122"/>
      <c r="O19" s="122"/>
    </row>
    <row r="20" ht="20.25" customHeight="1" spans="1:15">
      <c r="A20" s="105" t="s">
        <v>84</v>
      </c>
      <c r="B20" s="105" t="s">
        <v>85</v>
      </c>
      <c r="C20" s="122">
        <v>166257</v>
      </c>
      <c r="D20" s="122">
        <v>166257</v>
      </c>
      <c r="E20" s="122">
        <v>166257</v>
      </c>
      <c r="F20" s="122"/>
      <c r="G20" s="88"/>
      <c r="H20" s="122"/>
      <c r="I20" s="122"/>
      <c r="J20" s="122"/>
      <c r="K20" s="122"/>
      <c r="L20" s="122"/>
      <c r="M20" s="88"/>
      <c r="N20" s="122"/>
      <c r="O20" s="122"/>
    </row>
    <row r="21" ht="20.25" customHeight="1" spans="1:15">
      <c r="A21" s="30" t="s">
        <v>86</v>
      </c>
      <c r="B21" s="30" t="s">
        <v>87</v>
      </c>
      <c r="C21" s="122">
        <v>4427515.26</v>
      </c>
      <c r="D21" s="122">
        <v>4427515.26</v>
      </c>
      <c r="E21" s="122">
        <v>4427515.26</v>
      </c>
      <c r="F21" s="122"/>
      <c r="G21" s="88"/>
      <c r="H21" s="122"/>
      <c r="I21" s="122"/>
      <c r="J21" s="122"/>
      <c r="K21" s="122"/>
      <c r="L21" s="122"/>
      <c r="M21" s="88"/>
      <c r="N21" s="122"/>
      <c r="O21" s="122"/>
    </row>
    <row r="22" ht="20.25" customHeight="1" spans="1:15">
      <c r="A22" s="104" t="s">
        <v>88</v>
      </c>
      <c r="B22" s="104" t="s">
        <v>89</v>
      </c>
      <c r="C22" s="122">
        <v>4427515.26</v>
      </c>
      <c r="D22" s="122">
        <v>4427515.26</v>
      </c>
      <c r="E22" s="122">
        <v>4427515.26</v>
      </c>
      <c r="F22" s="122"/>
      <c r="G22" s="88"/>
      <c r="H22" s="122"/>
      <c r="I22" s="122"/>
      <c r="J22" s="122"/>
      <c r="K22" s="122"/>
      <c r="L22" s="122"/>
      <c r="M22" s="88"/>
      <c r="N22" s="122"/>
      <c r="O22" s="122"/>
    </row>
    <row r="23" ht="20.25" customHeight="1" spans="1:15">
      <c r="A23" s="105" t="s">
        <v>90</v>
      </c>
      <c r="B23" s="105" t="s">
        <v>91</v>
      </c>
      <c r="C23" s="122">
        <v>4427515.26</v>
      </c>
      <c r="D23" s="122">
        <v>4427515.26</v>
      </c>
      <c r="E23" s="122">
        <v>4427515.26</v>
      </c>
      <c r="F23" s="122"/>
      <c r="G23" s="88"/>
      <c r="H23" s="122"/>
      <c r="I23" s="122"/>
      <c r="J23" s="122"/>
      <c r="K23" s="122"/>
      <c r="L23" s="122"/>
      <c r="M23" s="88"/>
      <c r="N23" s="122"/>
      <c r="O23" s="122"/>
    </row>
    <row r="24" ht="20.25" customHeight="1" spans="1:15">
      <c r="A24" s="30" t="s">
        <v>92</v>
      </c>
      <c r="B24" s="30" t="s">
        <v>56</v>
      </c>
      <c r="C24" s="122">
        <v>45327822.99</v>
      </c>
      <c r="D24" s="122"/>
      <c r="E24" s="122"/>
      <c r="F24" s="122"/>
      <c r="G24" s="88">
        <v>45327822.99</v>
      </c>
      <c r="H24" s="122"/>
      <c r="I24" s="122"/>
      <c r="J24" s="122"/>
      <c r="K24" s="122"/>
      <c r="L24" s="122"/>
      <c r="M24" s="88"/>
      <c r="N24" s="122"/>
      <c r="O24" s="122"/>
    </row>
    <row r="25" ht="20.25" customHeight="1" spans="1:15">
      <c r="A25" s="104" t="s">
        <v>93</v>
      </c>
      <c r="B25" s="104" t="s">
        <v>94</v>
      </c>
      <c r="C25" s="122">
        <v>45327822.99</v>
      </c>
      <c r="D25" s="122"/>
      <c r="E25" s="122"/>
      <c r="F25" s="122"/>
      <c r="G25" s="88">
        <v>45327822.99</v>
      </c>
      <c r="H25" s="122"/>
      <c r="I25" s="122"/>
      <c r="J25" s="122"/>
      <c r="K25" s="122"/>
      <c r="L25" s="122"/>
      <c r="M25" s="88"/>
      <c r="N25" s="122"/>
      <c r="O25" s="122"/>
    </row>
    <row r="26" ht="20.25" customHeight="1" spans="1:15">
      <c r="A26" s="105" t="s">
        <v>95</v>
      </c>
      <c r="B26" s="105" t="s">
        <v>96</v>
      </c>
      <c r="C26" s="122">
        <v>45327822.99</v>
      </c>
      <c r="D26" s="122"/>
      <c r="E26" s="122"/>
      <c r="F26" s="122"/>
      <c r="G26" s="88">
        <v>45327822.99</v>
      </c>
      <c r="H26" s="122"/>
      <c r="I26" s="122"/>
      <c r="J26" s="122"/>
      <c r="K26" s="122"/>
      <c r="L26" s="122"/>
      <c r="M26" s="88"/>
      <c r="N26" s="122"/>
      <c r="O26" s="122"/>
    </row>
    <row r="27" ht="17.25" customHeight="1" spans="1:15">
      <c r="A27" s="106" t="s">
        <v>97</v>
      </c>
      <c r="B27" s="107" t="s">
        <v>97</v>
      </c>
      <c r="C27" s="122">
        <v>132734729.37</v>
      </c>
      <c r="D27" s="122">
        <v>87056926.38</v>
      </c>
      <c r="E27" s="122">
        <v>71979231.16</v>
      </c>
      <c r="F27" s="122">
        <v>15077695.22</v>
      </c>
      <c r="G27" s="88">
        <v>45327822.99</v>
      </c>
      <c r="H27" s="122"/>
      <c r="I27" s="122"/>
      <c r="J27" s="122">
        <v>349980</v>
      </c>
      <c r="K27" s="122"/>
      <c r="L27" s="122"/>
      <c r="M27" s="88">
        <v>228380</v>
      </c>
      <c r="N27" s="122"/>
      <c r="O27" s="122">
        <v>121600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2" t="s">
        <v>98</v>
      </c>
    </row>
    <row r="2" ht="31.5" customHeight="1" spans="1:4">
      <c r="A2" s="45" t="s">
        <v>99</v>
      </c>
      <c r="B2" s="132"/>
      <c r="C2" s="132"/>
      <c r="D2" s="132"/>
    </row>
    <row r="3" ht="17.25" customHeight="1" spans="1:4">
      <c r="A3" s="4" t="str">
        <f>"单位名称："&amp;"云南省呈贡体育训练基地"</f>
        <v>单位名称：云南省呈贡体育训练基地</v>
      </c>
      <c r="B3" s="133"/>
      <c r="C3" s="133"/>
      <c r="D3" s="94" t="s">
        <v>2</v>
      </c>
    </row>
    <row r="4" ht="24.65" customHeight="1" spans="1:4">
      <c r="A4" s="10" t="s">
        <v>3</v>
      </c>
      <c r="B4" s="12"/>
      <c r="C4" s="10" t="s">
        <v>4</v>
      </c>
      <c r="D4" s="12"/>
    </row>
    <row r="5" ht="15.65" customHeight="1" spans="1:4">
      <c r="A5" s="15" t="s">
        <v>5</v>
      </c>
      <c r="B5" s="134" t="s">
        <v>6</v>
      </c>
      <c r="C5" s="15" t="s">
        <v>100</v>
      </c>
      <c r="D5" s="134" t="s">
        <v>6</v>
      </c>
    </row>
    <row r="6" ht="14.15" customHeight="1" spans="1:4">
      <c r="A6" s="18"/>
      <c r="B6" s="17"/>
      <c r="C6" s="18"/>
      <c r="D6" s="17"/>
    </row>
    <row r="7" ht="29.15" customHeight="1" spans="1:4">
      <c r="A7" s="135" t="s">
        <v>101</v>
      </c>
      <c r="B7" s="136">
        <v>120641431.16</v>
      </c>
      <c r="C7" s="137" t="s">
        <v>102</v>
      </c>
      <c r="D7" s="136">
        <v>132384749.37</v>
      </c>
    </row>
    <row r="8" ht="29.15" customHeight="1" spans="1:4">
      <c r="A8" s="138" t="s">
        <v>103</v>
      </c>
      <c r="B8" s="88">
        <v>82853031.16</v>
      </c>
      <c r="C8" s="23" t="str">
        <f>"（一）"&amp;"文化旅游体育与传媒支出"</f>
        <v>（一）文化旅游体育与传媒支出</v>
      </c>
      <c r="D8" s="88">
        <v>69991944.3</v>
      </c>
    </row>
    <row r="9" ht="29.15" customHeight="1" spans="1:4">
      <c r="A9" s="138" t="s">
        <v>104</v>
      </c>
      <c r="B9" s="88">
        <v>37788400</v>
      </c>
      <c r="C9" s="23" t="str">
        <f>"（二）"&amp;"社会保障和就业支出"</f>
        <v>（二）社会保障和就业支出</v>
      </c>
      <c r="D9" s="88">
        <v>6417117.58</v>
      </c>
    </row>
    <row r="10" ht="29.15" customHeight="1" spans="1:4">
      <c r="A10" s="138" t="s">
        <v>105</v>
      </c>
      <c r="B10" s="88"/>
      <c r="C10" s="23" t="str">
        <f>"（三）"&amp;"卫生健康支出"</f>
        <v>（三）卫生健康支出</v>
      </c>
      <c r="D10" s="88">
        <v>6220349.24</v>
      </c>
    </row>
    <row r="11" ht="29.15" customHeight="1" spans="1:4">
      <c r="A11" s="139" t="s">
        <v>106</v>
      </c>
      <c r="B11" s="140">
        <v>11743318.21</v>
      </c>
      <c r="C11" s="23" t="str">
        <f>"（四）"&amp;"住房保障支出"</f>
        <v>（四）住房保障支出</v>
      </c>
      <c r="D11" s="88">
        <v>4427515.26</v>
      </c>
    </row>
    <row r="12" ht="29.15" customHeight="1" spans="1:4">
      <c r="A12" s="138" t="s">
        <v>103</v>
      </c>
      <c r="B12" s="122">
        <v>4203895.22</v>
      </c>
      <c r="C12" s="23" t="str">
        <f>"（五）"&amp;"其他支出"</f>
        <v>（五）其他支出</v>
      </c>
      <c r="D12" s="88">
        <v>45327822.99</v>
      </c>
    </row>
    <row r="13" ht="29.15" customHeight="1" spans="1:4">
      <c r="A13" s="141" t="s">
        <v>104</v>
      </c>
      <c r="B13" s="122">
        <v>7539422.99</v>
      </c>
      <c r="C13" s="142"/>
      <c r="D13" s="140"/>
    </row>
    <row r="14" ht="29.15" customHeight="1" spans="1:4">
      <c r="A14" s="141" t="s">
        <v>105</v>
      </c>
      <c r="B14" s="140"/>
      <c r="C14" s="142"/>
      <c r="D14" s="140"/>
    </row>
    <row r="15" ht="29.15" customHeight="1" spans="1:4">
      <c r="A15" s="143"/>
      <c r="B15" s="140"/>
      <c r="C15" s="144" t="s">
        <v>107</v>
      </c>
      <c r="D15" s="140"/>
    </row>
    <row r="16" ht="29.15" customHeight="1" spans="1:4">
      <c r="A16" s="143" t="s">
        <v>108</v>
      </c>
      <c r="B16" s="140">
        <v>132384749.37</v>
      </c>
      <c r="C16" s="142" t="s">
        <v>25</v>
      </c>
      <c r="D16" s="140">
        <v>132384749.37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9"/>
      <c r="F1" s="55"/>
      <c r="G1" s="55" t="s">
        <v>109</v>
      </c>
    </row>
    <row r="2" ht="39" customHeight="1" spans="1:7">
      <c r="A2" s="3" t="s">
        <v>110</v>
      </c>
      <c r="B2" s="3"/>
      <c r="C2" s="3"/>
      <c r="D2" s="3"/>
      <c r="E2" s="3"/>
      <c r="F2" s="3"/>
      <c r="G2" s="3"/>
    </row>
    <row r="3" ht="18" customHeight="1" spans="1:7">
      <c r="A3" s="4" t="str">
        <f>"单位名称："&amp;"云南省呈贡体育训练基地"</f>
        <v>单位名称：云南省呈贡体育训练基地</v>
      </c>
      <c r="F3" s="103"/>
      <c r="G3" s="103" t="s">
        <v>2</v>
      </c>
    </row>
    <row r="4" ht="20.25" customHeight="1" spans="1:7">
      <c r="A4" s="124" t="s">
        <v>111</v>
      </c>
      <c r="B4" s="125"/>
      <c r="C4" s="126" t="s">
        <v>30</v>
      </c>
      <c r="D4" s="11" t="s">
        <v>57</v>
      </c>
      <c r="E4" s="11"/>
      <c r="F4" s="12"/>
      <c r="G4" s="126" t="s">
        <v>58</v>
      </c>
    </row>
    <row r="5" ht="20.25" customHeight="1" spans="1:7">
      <c r="A5" s="127" t="s">
        <v>48</v>
      </c>
      <c r="B5" s="128" t="s">
        <v>49</v>
      </c>
      <c r="C5" s="95"/>
      <c r="D5" s="95" t="s">
        <v>32</v>
      </c>
      <c r="E5" s="95" t="s">
        <v>112</v>
      </c>
      <c r="F5" s="95" t="s">
        <v>113</v>
      </c>
      <c r="G5" s="95"/>
    </row>
    <row r="6" ht="13.5" customHeight="1" spans="1:7">
      <c r="A6" s="129" t="s">
        <v>114</v>
      </c>
      <c r="B6" s="129" t="s">
        <v>115</v>
      </c>
      <c r="C6" s="129" t="s">
        <v>116</v>
      </c>
      <c r="D6" s="62"/>
      <c r="E6" s="129" t="s">
        <v>117</v>
      </c>
      <c r="F6" s="129" t="s">
        <v>118</v>
      </c>
      <c r="G6" s="129" t="s">
        <v>119</v>
      </c>
    </row>
    <row r="7" ht="18" customHeight="1" spans="1:7">
      <c r="A7" s="30" t="s">
        <v>59</v>
      </c>
      <c r="B7" s="30" t="s">
        <v>60</v>
      </c>
      <c r="C7" s="22">
        <v>65788049.08</v>
      </c>
      <c r="D7" s="22">
        <v>54914249.08</v>
      </c>
      <c r="E7" s="22">
        <v>50885675</v>
      </c>
      <c r="F7" s="22">
        <v>4028574.08</v>
      </c>
      <c r="G7" s="22">
        <v>10873800</v>
      </c>
    </row>
    <row r="8" ht="18" customHeight="1" spans="1:7">
      <c r="A8" s="30" t="s">
        <v>61</v>
      </c>
      <c r="B8" s="104" t="s">
        <v>62</v>
      </c>
      <c r="C8" s="22">
        <v>65788049.08</v>
      </c>
      <c r="D8" s="22">
        <v>54914249.08</v>
      </c>
      <c r="E8" s="22">
        <v>50885675</v>
      </c>
      <c r="F8" s="22">
        <v>4028574.08</v>
      </c>
      <c r="G8" s="22">
        <v>10873800</v>
      </c>
    </row>
    <row r="9" ht="18" customHeight="1" spans="1:7">
      <c r="A9" s="30" t="s">
        <v>63</v>
      </c>
      <c r="B9" s="105" t="s">
        <v>64</v>
      </c>
      <c r="C9" s="22">
        <v>65788049.08</v>
      </c>
      <c r="D9" s="22">
        <v>54914249.08</v>
      </c>
      <c r="E9" s="22">
        <v>50885675</v>
      </c>
      <c r="F9" s="22">
        <v>4028574.08</v>
      </c>
      <c r="G9" s="22">
        <v>10873800</v>
      </c>
    </row>
    <row r="10" ht="18" customHeight="1" spans="1:7">
      <c r="A10" s="30" t="s">
        <v>65</v>
      </c>
      <c r="B10" s="30" t="s">
        <v>66</v>
      </c>
      <c r="C10" s="22">
        <v>6417117.58</v>
      </c>
      <c r="D10" s="22">
        <v>6417117.58</v>
      </c>
      <c r="E10" s="22">
        <v>6367077.58</v>
      </c>
      <c r="F10" s="22">
        <v>50040</v>
      </c>
      <c r="G10" s="22"/>
    </row>
    <row r="11" ht="18" customHeight="1" spans="1:7">
      <c r="A11" s="30" t="s">
        <v>67</v>
      </c>
      <c r="B11" s="104" t="s">
        <v>68</v>
      </c>
      <c r="C11" s="22">
        <v>6122164.63</v>
      </c>
      <c r="D11" s="22">
        <v>6122164.63</v>
      </c>
      <c r="E11" s="22">
        <v>6072124.63</v>
      </c>
      <c r="F11" s="22">
        <v>50040</v>
      </c>
      <c r="G11" s="22"/>
    </row>
    <row r="12" ht="18" customHeight="1" spans="1:7">
      <c r="A12" s="30" t="s">
        <v>69</v>
      </c>
      <c r="B12" s="105" t="s">
        <v>70</v>
      </c>
      <c r="C12" s="22">
        <v>50040</v>
      </c>
      <c r="D12" s="22">
        <v>50040</v>
      </c>
      <c r="E12" s="22"/>
      <c r="F12" s="22">
        <v>50040</v>
      </c>
      <c r="G12" s="22"/>
    </row>
    <row r="13" ht="18" customHeight="1" spans="1:7">
      <c r="A13" s="30" t="s">
        <v>71</v>
      </c>
      <c r="B13" s="105" t="s">
        <v>72</v>
      </c>
      <c r="C13" s="22">
        <v>6072124.63</v>
      </c>
      <c r="D13" s="22">
        <v>6072124.63</v>
      </c>
      <c r="E13" s="22">
        <v>6072124.63</v>
      </c>
      <c r="F13" s="22"/>
      <c r="G13" s="22"/>
    </row>
    <row r="14" ht="18" customHeight="1" spans="1:7">
      <c r="A14" s="30" t="s">
        <v>73</v>
      </c>
      <c r="B14" s="104" t="s">
        <v>74</v>
      </c>
      <c r="C14" s="22">
        <v>294952.95</v>
      </c>
      <c r="D14" s="22">
        <v>294952.95</v>
      </c>
      <c r="E14" s="22">
        <v>294952.95</v>
      </c>
      <c r="F14" s="22"/>
      <c r="G14" s="22"/>
    </row>
    <row r="15" ht="18" customHeight="1" spans="1:7">
      <c r="A15" s="30" t="s">
        <v>75</v>
      </c>
      <c r="B15" s="105" t="s">
        <v>74</v>
      </c>
      <c r="C15" s="22">
        <v>294952.95</v>
      </c>
      <c r="D15" s="22">
        <v>294952.95</v>
      </c>
      <c r="E15" s="22">
        <v>294952.95</v>
      </c>
      <c r="F15" s="22"/>
      <c r="G15" s="22"/>
    </row>
    <row r="16" ht="18" customHeight="1" spans="1:7">
      <c r="A16" s="30" t="s">
        <v>76</v>
      </c>
      <c r="B16" s="30" t="s">
        <v>77</v>
      </c>
      <c r="C16" s="22">
        <v>6220349.24</v>
      </c>
      <c r="D16" s="22">
        <v>6220349.24</v>
      </c>
      <c r="E16" s="22">
        <v>6220349.24</v>
      </c>
      <c r="F16" s="22"/>
      <c r="G16" s="22"/>
    </row>
    <row r="17" ht="18" customHeight="1" spans="1:7">
      <c r="A17" s="30" t="s">
        <v>78</v>
      </c>
      <c r="B17" s="104" t="s">
        <v>79</v>
      </c>
      <c r="C17" s="22">
        <v>6220349.24</v>
      </c>
      <c r="D17" s="22">
        <v>6220349.24</v>
      </c>
      <c r="E17" s="22">
        <v>6220349.24</v>
      </c>
      <c r="F17" s="22"/>
      <c r="G17" s="22"/>
    </row>
    <row r="18" ht="18" customHeight="1" spans="1:7">
      <c r="A18" s="30" t="s">
        <v>80</v>
      </c>
      <c r="B18" s="105" t="s">
        <v>81</v>
      </c>
      <c r="C18" s="22">
        <v>3913307.9</v>
      </c>
      <c r="D18" s="22">
        <v>3913307.9</v>
      </c>
      <c r="E18" s="22">
        <v>3913307.9</v>
      </c>
      <c r="F18" s="22"/>
      <c r="G18" s="22"/>
    </row>
    <row r="19" ht="18" customHeight="1" spans="1:7">
      <c r="A19" s="30" t="s">
        <v>82</v>
      </c>
      <c r="B19" s="105" t="s">
        <v>83</v>
      </c>
      <c r="C19" s="22">
        <v>2140784.34</v>
      </c>
      <c r="D19" s="22">
        <v>2140784.34</v>
      </c>
      <c r="E19" s="22">
        <v>2140784.34</v>
      </c>
      <c r="F19" s="22"/>
      <c r="G19" s="22"/>
    </row>
    <row r="20" ht="18" customHeight="1" spans="1:7">
      <c r="A20" s="30" t="s">
        <v>84</v>
      </c>
      <c r="B20" s="105" t="s">
        <v>85</v>
      </c>
      <c r="C20" s="22">
        <v>166257</v>
      </c>
      <c r="D20" s="22">
        <v>166257</v>
      </c>
      <c r="E20" s="22">
        <v>166257</v>
      </c>
      <c r="F20" s="22"/>
      <c r="G20" s="22"/>
    </row>
    <row r="21" ht="18" customHeight="1" spans="1:7">
      <c r="A21" s="30" t="s">
        <v>86</v>
      </c>
      <c r="B21" s="30" t="s">
        <v>87</v>
      </c>
      <c r="C21" s="22">
        <v>4427515.26</v>
      </c>
      <c r="D21" s="22">
        <v>4427515.26</v>
      </c>
      <c r="E21" s="22">
        <v>4427515.26</v>
      </c>
      <c r="F21" s="22"/>
      <c r="G21" s="22"/>
    </row>
    <row r="22" ht="18" customHeight="1" spans="1:7">
      <c r="A22" s="30" t="s">
        <v>88</v>
      </c>
      <c r="B22" s="104" t="s">
        <v>89</v>
      </c>
      <c r="C22" s="22">
        <v>4427515.26</v>
      </c>
      <c r="D22" s="22">
        <v>4427515.26</v>
      </c>
      <c r="E22" s="22">
        <v>4427515.26</v>
      </c>
      <c r="F22" s="22"/>
      <c r="G22" s="22"/>
    </row>
    <row r="23" ht="18" customHeight="1" spans="1:7">
      <c r="A23" s="30" t="s">
        <v>90</v>
      </c>
      <c r="B23" s="105" t="s">
        <v>91</v>
      </c>
      <c r="C23" s="22">
        <v>4427515.26</v>
      </c>
      <c r="D23" s="22">
        <v>4427515.26</v>
      </c>
      <c r="E23" s="22">
        <v>4427515.26</v>
      </c>
      <c r="F23" s="22"/>
      <c r="G23" s="22"/>
    </row>
    <row r="24" ht="18" customHeight="1" spans="1:7">
      <c r="A24" s="130" t="s">
        <v>97</v>
      </c>
      <c r="B24" s="131" t="s">
        <v>97</v>
      </c>
      <c r="C24" s="22">
        <v>82853031.16</v>
      </c>
      <c r="D24" s="22">
        <v>71979231.16</v>
      </c>
      <c r="E24" s="22">
        <v>67900617.08</v>
      </c>
      <c r="F24" s="22">
        <v>4078614.08</v>
      </c>
      <c r="G24" s="22">
        <v>10873800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8"/>
      <c r="B1" s="118"/>
      <c r="C1" s="60"/>
      <c r="F1" s="59" t="s">
        <v>120</v>
      </c>
    </row>
    <row r="2" ht="25.5" customHeight="1" spans="1:6">
      <c r="A2" s="119" t="s">
        <v>121</v>
      </c>
      <c r="B2" s="119"/>
      <c r="C2" s="119"/>
      <c r="D2" s="119"/>
      <c r="E2" s="119"/>
      <c r="F2" s="119"/>
    </row>
    <row r="3" ht="15.75" customHeight="1" spans="1:6">
      <c r="A3" s="4" t="str">
        <f>"单位名称："&amp;"云南省呈贡体育训练基地"</f>
        <v>单位名称：云南省呈贡体育训练基地</v>
      </c>
      <c r="B3" s="118"/>
      <c r="C3" s="60"/>
      <c r="F3" s="59" t="s">
        <v>122</v>
      </c>
    </row>
    <row r="4" ht="19.5" customHeight="1" spans="1:6">
      <c r="A4" s="9" t="s">
        <v>123</v>
      </c>
      <c r="B4" s="15" t="s">
        <v>124</v>
      </c>
      <c r="C4" s="10" t="s">
        <v>125</v>
      </c>
      <c r="D4" s="11"/>
      <c r="E4" s="12"/>
      <c r="F4" s="15" t="s">
        <v>126</v>
      </c>
    </row>
    <row r="5" ht="19.5" customHeight="1" spans="1:6">
      <c r="A5" s="17"/>
      <c r="B5" s="18"/>
      <c r="C5" s="62" t="s">
        <v>32</v>
      </c>
      <c r="D5" s="62" t="s">
        <v>127</v>
      </c>
      <c r="E5" s="62" t="s">
        <v>128</v>
      </c>
      <c r="F5" s="18"/>
    </row>
    <row r="6" ht="18.75" customHeight="1" spans="1:6">
      <c r="A6" s="120">
        <v>1</v>
      </c>
      <c r="B6" s="120">
        <v>2</v>
      </c>
      <c r="C6" s="121">
        <v>3</v>
      </c>
      <c r="D6" s="120">
        <v>4</v>
      </c>
      <c r="E6" s="120">
        <v>5</v>
      </c>
      <c r="F6" s="120">
        <v>6</v>
      </c>
    </row>
    <row r="7" ht="18.75" customHeight="1" spans="1:6">
      <c r="A7" s="122">
        <v>312500</v>
      </c>
      <c r="B7" s="122"/>
      <c r="C7" s="123">
        <v>312500</v>
      </c>
      <c r="D7" s="122"/>
      <c r="E7" s="122">
        <v>312500</v>
      </c>
      <c r="F7" s="122"/>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A7" workbookViewId="0">
      <selection activeCell="J21" sqref="A1:W41"/>
    </sheetView>
  </sheetViews>
  <sheetFormatPr defaultColWidth="9.14166666666667" defaultRowHeight="14.25" customHeight="1"/>
  <cols>
    <col min="1" max="1" width="28.7" customWidth="1"/>
    <col min="2" max="3" width="23.8583333333333" customWidth="1"/>
    <col min="4" max="4" width="14.6" customWidth="1"/>
    <col min="5" max="5" width="18.4583333333333"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9"/>
      <c r="W1" s="55" t="s">
        <v>129</v>
      </c>
    </row>
    <row r="2" ht="27.75" customHeight="1" spans="1:23">
      <c r="A2" s="27" t="s">
        <v>130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"单位名称："&amp;"云南省呈贡体育训练基地"</f>
        <v>单位名称：云南省呈贡体育训练基地</v>
      </c>
      <c r="B3" s="5"/>
      <c r="C3" s="5"/>
      <c r="D3" s="5"/>
      <c r="E3" s="5"/>
      <c r="F3" s="5"/>
      <c r="G3" s="5"/>
      <c r="H3" s="6"/>
      <c r="I3" s="6"/>
      <c r="J3" s="6"/>
      <c r="K3" s="6"/>
      <c r="L3" s="6"/>
      <c r="M3" s="6"/>
      <c r="N3" s="6"/>
      <c r="O3" s="6"/>
      <c r="P3" s="6"/>
      <c r="Q3" s="6"/>
      <c r="U3" s="109"/>
      <c r="W3" s="103" t="s">
        <v>122</v>
      </c>
    </row>
    <row r="4" ht="21.75" customHeight="1" spans="1:23">
      <c r="A4" s="8" t="s">
        <v>131</v>
      </c>
      <c r="B4" s="8" t="s">
        <v>132</v>
      </c>
      <c r="C4" s="8" t="s">
        <v>133</v>
      </c>
      <c r="D4" s="9" t="s">
        <v>134</v>
      </c>
      <c r="E4" s="9" t="s">
        <v>135</v>
      </c>
      <c r="F4" s="9" t="s">
        <v>136</v>
      </c>
      <c r="G4" s="9" t="s">
        <v>137</v>
      </c>
      <c r="H4" s="62" t="s">
        <v>138</v>
      </c>
      <c r="I4" s="62"/>
      <c r="J4" s="62"/>
      <c r="K4" s="62"/>
      <c r="L4" s="111"/>
      <c r="M4" s="111"/>
      <c r="N4" s="111"/>
      <c r="O4" s="111"/>
      <c r="P4" s="111"/>
      <c r="Q4" s="47"/>
      <c r="R4" s="62"/>
      <c r="S4" s="62"/>
      <c r="T4" s="62"/>
      <c r="U4" s="62"/>
      <c r="V4" s="62"/>
      <c r="W4" s="62"/>
    </row>
    <row r="5" ht="21.75" customHeight="1" spans="1:23">
      <c r="A5" s="13"/>
      <c r="B5" s="13"/>
      <c r="C5" s="13"/>
      <c r="D5" s="14"/>
      <c r="E5" s="14"/>
      <c r="F5" s="14"/>
      <c r="G5" s="14"/>
      <c r="H5" s="62" t="s">
        <v>30</v>
      </c>
      <c r="I5" s="47" t="s">
        <v>33</v>
      </c>
      <c r="J5" s="47"/>
      <c r="K5" s="47"/>
      <c r="L5" s="111"/>
      <c r="M5" s="111"/>
      <c r="N5" s="111" t="s">
        <v>139</v>
      </c>
      <c r="O5" s="111"/>
      <c r="P5" s="111"/>
      <c r="Q5" s="47" t="s">
        <v>36</v>
      </c>
      <c r="R5" s="62" t="s">
        <v>51</v>
      </c>
      <c r="S5" s="47"/>
      <c r="T5" s="47"/>
      <c r="U5" s="47"/>
      <c r="V5" s="47"/>
      <c r="W5" s="47"/>
    </row>
    <row r="6" ht="15" customHeight="1" spans="1:23">
      <c r="A6" s="16"/>
      <c r="B6" s="16"/>
      <c r="C6" s="16"/>
      <c r="D6" s="17"/>
      <c r="E6" s="17"/>
      <c r="F6" s="17"/>
      <c r="G6" s="17"/>
      <c r="H6" s="62"/>
      <c r="I6" s="47" t="s">
        <v>140</v>
      </c>
      <c r="J6" s="47" t="s">
        <v>141</v>
      </c>
      <c r="K6" s="47" t="s">
        <v>142</v>
      </c>
      <c r="L6" s="115" t="s">
        <v>143</v>
      </c>
      <c r="M6" s="115" t="s">
        <v>144</v>
      </c>
      <c r="N6" s="115" t="s">
        <v>33</v>
      </c>
      <c r="O6" s="115" t="s">
        <v>34</v>
      </c>
      <c r="P6" s="115" t="s">
        <v>35</v>
      </c>
      <c r="Q6" s="47"/>
      <c r="R6" s="47" t="s">
        <v>32</v>
      </c>
      <c r="S6" s="47" t="s">
        <v>43</v>
      </c>
      <c r="T6" s="47" t="s">
        <v>145</v>
      </c>
      <c r="U6" s="47" t="s">
        <v>39</v>
      </c>
      <c r="V6" s="47" t="s">
        <v>40</v>
      </c>
      <c r="W6" s="47" t="s">
        <v>41</v>
      </c>
    </row>
    <row r="7" ht="27.75" customHeight="1" spans="1:23">
      <c r="A7" s="16"/>
      <c r="B7" s="16"/>
      <c r="C7" s="16"/>
      <c r="D7" s="17"/>
      <c r="E7" s="17"/>
      <c r="F7" s="17"/>
      <c r="G7" s="17"/>
      <c r="H7" s="62"/>
      <c r="I7" s="47"/>
      <c r="J7" s="47"/>
      <c r="K7" s="47"/>
      <c r="L7" s="115"/>
      <c r="M7" s="115"/>
      <c r="N7" s="115"/>
      <c r="O7" s="115"/>
      <c r="P7" s="115"/>
      <c r="Q7" s="47"/>
      <c r="R7" s="47"/>
      <c r="S7" s="47"/>
      <c r="T7" s="47"/>
      <c r="U7" s="47"/>
      <c r="V7" s="47"/>
      <c r="W7" s="47"/>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23" t="s">
        <v>45</v>
      </c>
      <c r="B9" s="113"/>
      <c r="C9" s="23"/>
      <c r="D9" s="23"/>
      <c r="E9" s="23"/>
      <c r="F9" s="23"/>
      <c r="G9" s="23"/>
      <c r="H9" s="22">
        <v>72229211.16</v>
      </c>
      <c r="I9" s="22">
        <v>71979231.16</v>
      </c>
      <c r="J9" s="22">
        <v>17695350.58</v>
      </c>
      <c r="K9" s="22"/>
      <c r="L9" s="22">
        <v>54283880.58</v>
      </c>
      <c r="M9" s="22"/>
      <c r="N9" s="22"/>
      <c r="O9" s="22"/>
      <c r="P9" s="22"/>
      <c r="Q9" s="22"/>
      <c r="R9" s="22">
        <v>249980</v>
      </c>
      <c r="S9" s="22"/>
      <c r="T9" s="22"/>
      <c r="U9" s="22">
        <v>228380</v>
      </c>
      <c r="V9" s="22"/>
      <c r="W9" s="22">
        <v>21600</v>
      </c>
    </row>
    <row r="10" ht="31.4" customHeight="1" spans="1:23">
      <c r="A10" s="117" t="s">
        <v>45</v>
      </c>
      <c r="B10" s="113" t="s">
        <v>146</v>
      </c>
      <c r="C10" s="23" t="s">
        <v>147</v>
      </c>
      <c r="D10" s="23" t="s">
        <v>63</v>
      </c>
      <c r="E10" s="23" t="s">
        <v>64</v>
      </c>
      <c r="F10" s="23" t="s">
        <v>148</v>
      </c>
      <c r="G10" s="23" t="s">
        <v>149</v>
      </c>
      <c r="H10" s="22">
        <v>17212836</v>
      </c>
      <c r="I10" s="22">
        <v>17212836</v>
      </c>
      <c r="J10" s="22">
        <v>4303209</v>
      </c>
      <c r="K10" s="22"/>
      <c r="L10" s="22">
        <v>12909627</v>
      </c>
      <c r="M10" s="22"/>
      <c r="N10" s="22"/>
      <c r="O10" s="22"/>
      <c r="P10" s="22"/>
      <c r="Q10" s="22"/>
      <c r="R10" s="22"/>
      <c r="S10" s="22"/>
      <c r="T10" s="22"/>
      <c r="U10" s="22"/>
      <c r="V10" s="22"/>
      <c r="W10" s="22"/>
    </row>
    <row r="11" ht="31.4" customHeight="1" spans="1:23">
      <c r="A11" s="117" t="s">
        <v>45</v>
      </c>
      <c r="B11" s="113" t="s">
        <v>146</v>
      </c>
      <c r="C11" s="23" t="s">
        <v>147</v>
      </c>
      <c r="D11" s="23" t="s">
        <v>63</v>
      </c>
      <c r="E11" s="23" t="s">
        <v>64</v>
      </c>
      <c r="F11" s="23" t="s">
        <v>150</v>
      </c>
      <c r="G11" s="23" t="s">
        <v>151</v>
      </c>
      <c r="H11" s="22">
        <v>22776</v>
      </c>
      <c r="I11" s="22">
        <v>1176</v>
      </c>
      <c r="J11" s="22">
        <v>294</v>
      </c>
      <c r="K11" s="22"/>
      <c r="L11" s="22">
        <v>882</v>
      </c>
      <c r="M11" s="22"/>
      <c r="N11" s="22"/>
      <c r="O11" s="22"/>
      <c r="P11" s="22"/>
      <c r="Q11" s="22"/>
      <c r="R11" s="22">
        <v>21600</v>
      </c>
      <c r="S11" s="22"/>
      <c r="T11" s="22"/>
      <c r="U11" s="22"/>
      <c r="V11" s="22"/>
      <c r="W11" s="22">
        <v>21600</v>
      </c>
    </row>
    <row r="12" ht="31.4" customHeight="1" spans="1:23">
      <c r="A12" s="117" t="s">
        <v>45</v>
      </c>
      <c r="B12" s="113" t="s">
        <v>146</v>
      </c>
      <c r="C12" s="23" t="s">
        <v>147</v>
      </c>
      <c r="D12" s="23" t="s">
        <v>63</v>
      </c>
      <c r="E12" s="23" t="s">
        <v>64</v>
      </c>
      <c r="F12" s="23" t="s">
        <v>152</v>
      </c>
      <c r="G12" s="23" t="s">
        <v>153</v>
      </c>
      <c r="H12" s="22">
        <v>1434403</v>
      </c>
      <c r="I12" s="22">
        <v>1434403</v>
      </c>
      <c r="J12" s="22">
        <v>358600.75</v>
      </c>
      <c r="K12" s="22"/>
      <c r="L12" s="22">
        <v>1075802.25</v>
      </c>
      <c r="M12" s="22"/>
      <c r="N12" s="22"/>
      <c r="O12" s="22"/>
      <c r="P12" s="22"/>
      <c r="Q12" s="22"/>
      <c r="R12" s="22"/>
      <c r="S12" s="22"/>
      <c r="T12" s="22"/>
      <c r="U12" s="22"/>
      <c r="V12" s="22"/>
      <c r="W12" s="22"/>
    </row>
    <row r="13" ht="31.4" customHeight="1" spans="1:23">
      <c r="A13" s="117" t="s">
        <v>45</v>
      </c>
      <c r="B13" s="113" t="s">
        <v>146</v>
      </c>
      <c r="C13" s="23" t="s">
        <v>147</v>
      </c>
      <c r="D13" s="23" t="s">
        <v>63</v>
      </c>
      <c r="E13" s="23" t="s">
        <v>64</v>
      </c>
      <c r="F13" s="23" t="s">
        <v>154</v>
      </c>
      <c r="G13" s="23" t="s">
        <v>155</v>
      </c>
      <c r="H13" s="22">
        <v>23220360</v>
      </c>
      <c r="I13" s="22">
        <v>23220360</v>
      </c>
      <c r="J13" s="22">
        <v>5805090</v>
      </c>
      <c r="K13" s="22"/>
      <c r="L13" s="22">
        <v>17415270</v>
      </c>
      <c r="M13" s="22"/>
      <c r="N13" s="22"/>
      <c r="O13" s="22"/>
      <c r="P13" s="22"/>
      <c r="Q13" s="22"/>
      <c r="R13" s="22"/>
      <c r="S13" s="22"/>
      <c r="T13" s="22"/>
      <c r="U13" s="22"/>
      <c r="V13" s="22"/>
      <c r="W13" s="22"/>
    </row>
    <row r="14" ht="31.4" customHeight="1" spans="1:23">
      <c r="A14" s="117" t="s">
        <v>45</v>
      </c>
      <c r="B14" s="113" t="s">
        <v>156</v>
      </c>
      <c r="C14" s="23" t="s">
        <v>157</v>
      </c>
      <c r="D14" s="23" t="s">
        <v>71</v>
      </c>
      <c r="E14" s="23" t="s">
        <v>72</v>
      </c>
      <c r="F14" s="23" t="s">
        <v>158</v>
      </c>
      <c r="G14" s="23" t="s">
        <v>159</v>
      </c>
      <c r="H14" s="22">
        <v>6072124.63</v>
      </c>
      <c r="I14" s="22">
        <v>6072124.63</v>
      </c>
      <c r="J14" s="22">
        <v>1518031.16</v>
      </c>
      <c r="K14" s="22"/>
      <c r="L14" s="22">
        <v>4554093.47</v>
      </c>
      <c r="M14" s="22"/>
      <c r="N14" s="22"/>
      <c r="O14" s="22"/>
      <c r="P14" s="22"/>
      <c r="Q14" s="22"/>
      <c r="R14" s="22"/>
      <c r="S14" s="22"/>
      <c r="T14" s="22"/>
      <c r="U14" s="22"/>
      <c r="V14" s="22"/>
      <c r="W14" s="22"/>
    </row>
    <row r="15" ht="31.4" customHeight="1" spans="1:23">
      <c r="A15" s="117" t="s">
        <v>45</v>
      </c>
      <c r="B15" s="113" t="s">
        <v>156</v>
      </c>
      <c r="C15" s="23" t="s">
        <v>157</v>
      </c>
      <c r="D15" s="23" t="s">
        <v>75</v>
      </c>
      <c r="E15" s="23" t="s">
        <v>74</v>
      </c>
      <c r="F15" s="23" t="s">
        <v>160</v>
      </c>
      <c r="G15" s="23" t="s">
        <v>161</v>
      </c>
      <c r="H15" s="22">
        <v>294952.95</v>
      </c>
      <c r="I15" s="22">
        <v>294952.95</v>
      </c>
      <c r="J15" s="22">
        <v>73738.24</v>
      </c>
      <c r="K15" s="22"/>
      <c r="L15" s="22">
        <v>221214.71</v>
      </c>
      <c r="M15" s="22"/>
      <c r="N15" s="22"/>
      <c r="O15" s="22"/>
      <c r="P15" s="22"/>
      <c r="Q15" s="22"/>
      <c r="R15" s="22"/>
      <c r="S15" s="22"/>
      <c r="T15" s="22"/>
      <c r="U15" s="22"/>
      <c r="V15" s="22"/>
      <c r="W15" s="22"/>
    </row>
    <row r="16" ht="31.4" customHeight="1" spans="1:23">
      <c r="A16" s="117" t="s">
        <v>45</v>
      </c>
      <c r="B16" s="113" t="s">
        <v>156</v>
      </c>
      <c r="C16" s="23" t="s">
        <v>157</v>
      </c>
      <c r="D16" s="23" t="s">
        <v>80</v>
      </c>
      <c r="E16" s="23" t="s">
        <v>81</v>
      </c>
      <c r="F16" s="23" t="s">
        <v>162</v>
      </c>
      <c r="G16" s="23" t="s">
        <v>163</v>
      </c>
      <c r="H16" s="22">
        <v>3795077.9</v>
      </c>
      <c r="I16" s="22">
        <v>3795077.9</v>
      </c>
      <c r="J16" s="22">
        <v>948769.48</v>
      </c>
      <c r="K16" s="22"/>
      <c r="L16" s="22">
        <v>2846308.42</v>
      </c>
      <c r="M16" s="22"/>
      <c r="N16" s="22"/>
      <c r="O16" s="22"/>
      <c r="P16" s="22"/>
      <c r="Q16" s="22"/>
      <c r="R16" s="22"/>
      <c r="S16" s="22"/>
      <c r="T16" s="22"/>
      <c r="U16" s="22"/>
      <c r="V16" s="22"/>
      <c r="W16" s="22"/>
    </row>
    <row r="17" ht="31.4" customHeight="1" spans="1:23">
      <c r="A17" s="117" t="s">
        <v>45</v>
      </c>
      <c r="B17" s="113" t="s">
        <v>156</v>
      </c>
      <c r="C17" s="23" t="s">
        <v>157</v>
      </c>
      <c r="D17" s="23" t="s">
        <v>80</v>
      </c>
      <c r="E17" s="23" t="s">
        <v>81</v>
      </c>
      <c r="F17" s="23" t="s">
        <v>164</v>
      </c>
      <c r="G17" s="23" t="s">
        <v>165</v>
      </c>
      <c r="H17" s="22">
        <v>118230</v>
      </c>
      <c r="I17" s="22">
        <v>118230</v>
      </c>
      <c r="J17" s="22">
        <v>29557.5</v>
      </c>
      <c r="K17" s="22"/>
      <c r="L17" s="22">
        <v>88672.5</v>
      </c>
      <c r="M17" s="22"/>
      <c r="N17" s="22"/>
      <c r="O17" s="22"/>
      <c r="P17" s="22"/>
      <c r="Q17" s="22"/>
      <c r="R17" s="22"/>
      <c r="S17" s="22"/>
      <c r="T17" s="22"/>
      <c r="U17" s="22"/>
      <c r="V17" s="22"/>
      <c r="W17" s="22"/>
    </row>
    <row r="18" ht="31.4" customHeight="1" spans="1:23">
      <c r="A18" s="117" t="s">
        <v>45</v>
      </c>
      <c r="B18" s="113" t="s">
        <v>156</v>
      </c>
      <c r="C18" s="23" t="s">
        <v>157</v>
      </c>
      <c r="D18" s="23" t="s">
        <v>82</v>
      </c>
      <c r="E18" s="23" t="s">
        <v>83</v>
      </c>
      <c r="F18" s="23" t="s">
        <v>166</v>
      </c>
      <c r="G18" s="23" t="s">
        <v>167</v>
      </c>
      <c r="H18" s="22">
        <v>2140784.34</v>
      </c>
      <c r="I18" s="22">
        <v>2140784.34</v>
      </c>
      <c r="J18" s="22">
        <v>535196.09</v>
      </c>
      <c r="K18" s="22"/>
      <c r="L18" s="22">
        <v>1605588.25</v>
      </c>
      <c r="M18" s="22"/>
      <c r="N18" s="22"/>
      <c r="O18" s="22"/>
      <c r="P18" s="22"/>
      <c r="Q18" s="22"/>
      <c r="R18" s="22"/>
      <c r="S18" s="22"/>
      <c r="T18" s="22"/>
      <c r="U18" s="22"/>
      <c r="V18" s="22"/>
      <c r="W18" s="22"/>
    </row>
    <row r="19" ht="31.4" customHeight="1" spans="1:23">
      <c r="A19" s="117" t="s">
        <v>45</v>
      </c>
      <c r="B19" s="113" t="s">
        <v>156</v>
      </c>
      <c r="C19" s="23" t="s">
        <v>157</v>
      </c>
      <c r="D19" s="23" t="s">
        <v>84</v>
      </c>
      <c r="E19" s="23" t="s">
        <v>85</v>
      </c>
      <c r="F19" s="23" t="s">
        <v>160</v>
      </c>
      <c r="G19" s="23" t="s">
        <v>161</v>
      </c>
      <c r="H19" s="22">
        <v>166257</v>
      </c>
      <c r="I19" s="22">
        <v>166257</v>
      </c>
      <c r="J19" s="22">
        <v>166257</v>
      </c>
      <c r="K19" s="22"/>
      <c r="L19" s="22"/>
      <c r="M19" s="22"/>
      <c r="N19" s="22"/>
      <c r="O19" s="22"/>
      <c r="P19" s="22"/>
      <c r="Q19" s="22"/>
      <c r="R19" s="22"/>
      <c r="S19" s="22"/>
      <c r="T19" s="22"/>
      <c r="U19" s="22"/>
      <c r="V19" s="22"/>
      <c r="W19" s="22"/>
    </row>
    <row r="20" ht="31.4" customHeight="1" spans="1:23">
      <c r="A20" s="117" t="s">
        <v>45</v>
      </c>
      <c r="B20" s="113" t="s">
        <v>168</v>
      </c>
      <c r="C20" s="23" t="s">
        <v>91</v>
      </c>
      <c r="D20" s="23" t="s">
        <v>90</v>
      </c>
      <c r="E20" s="23" t="s">
        <v>91</v>
      </c>
      <c r="F20" s="23" t="s">
        <v>169</v>
      </c>
      <c r="G20" s="23" t="s">
        <v>91</v>
      </c>
      <c r="H20" s="22">
        <v>4427515.26</v>
      </c>
      <c r="I20" s="22">
        <v>4427515.26</v>
      </c>
      <c r="J20" s="22">
        <v>1106878.82</v>
      </c>
      <c r="K20" s="22"/>
      <c r="L20" s="22">
        <v>3320636.44</v>
      </c>
      <c r="M20" s="22"/>
      <c r="N20" s="22"/>
      <c r="O20" s="22"/>
      <c r="P20" s="22"/>
      <c r="Q20" s="22"/>
      <c r="R20" s="22"/>
      <c r="S20" s="22"/>
      <c r="T20" s="22"/>
      <c r="U20" s="22"/>
      <c r="V20" s="22"/>
      <c r="W20" s="22"/>
    </row>
    <row r="21" ht="31.4" customHeight="1" spans="1:23">
      <c r="A21" s="117" t="s">
        <v>45</v>
      </c>
      <c r="B21" s="113" t="s">
        <v>170</v>
      </c>
      <c r="C21" s="23" t="s">
        <v>171</v>
      </c>
      <c r="D21" s="23" t="s">
        <v>63</v>
      </c>
      <c r="E21" s="23" t="s">
        <v>64</v>
      </c>
      <c r="F21" s="23" t="s">
        <v>172</v>
      </c>
      <c r="G21" s="23" t="s">
        <v>173</v>
      </c>
      <c r="H21" s="22">
        <v>228380</v>
      </c>
      <c r="I21" s="22"/>
      <c r="J21" s="22"/>
      <c r="K21" s="22"/>
      <c r="L21" s="22"/>
      <c r="M21" s="22"/>
      <c r="N21" s="22"/>
      <c r="O21" s="22"/>
      <c r="P21" s="22"/>
      <c r="Q21" s="22"/>
      <c r="R21" s="22">
        <v>228380</v>
      </c>
      <c r="S21" s="22"/>
      <c r="T21" s="22"/>
      <c r="U21" s="22">
        <v>228380</v>
      </c>
      <c r="V21" s="22"/>
      <c r="W21" s="22"/>
    </row>
    <row r="22" ht="31.4" customHeight="1" spans="1:23">
      <c r="A22" s="117" t="s">
        <v>45</v>
      </c>
      <c r="B22" s="113" t="s">
        <v>174</v>
      </c>
      <c r="C22" s="23" t="s">
        <v>175</v>
      </c>
      <c r="D22" s="23" t="s">
        <v>63</v>
      </c>
      <c r="E22" s="23" t="s">
        <v>64</v>
      </c>
      <c r="F22" s="23" t="s">
        <v>176</v>
      </c>
      <c r="G22" s="23" t="s">
        <v>177</v>
      </c>
      <c r="H22" s="22">
        <v>8300100</v>
      </c>
      <c r="I22" s="22">
        <v>8300100</v>
      </c>
      <c r="J22" s="22">
        <v>2075025</v>
      </c>
      <c r="K22" s="22"/>
      <c r="L22" s="22">
        <v>6225075</v>
      </c>
      <c r="M22" s="22"/>
      <c r="N22" s="22"/>
      <c r="O22" s="22"/>
      <c r="P22" s="22"/>
      <c r="Q22" s="22"/>
      <c r="R22" s="22"/>
      <c r="S22" s="22"/>
      <c r="T22" s="22"/>
      <c r="U22" s="22"/>
      <c r="V22" s="22"/>
      <c r="W22" s="22"/>
    </row>
    <row r="23" ht="31.4" customHeight="1" spans="1:23">
      <c r="A23" s="117" t="s">
        <v>45</v>
      </c>
      <c r="B23" s="113" t="s">
        <v>178</v>
      </c>
      <c r="C23" s="23" t="s">
        <v>179</v>
      </c>
      <c r="D23" s="23" t="s">
        <v>63</v>
      </c>
      <c r="E23" s="23" t="s">
        <v>64</v>
      </c>
      <c r="F23" s="23" t="s">
        <v>180</v>
      </c>
      <c r="G23" s="23" t="s">
        <v>181</v>
      </c>
      <c r="H23" s="22">
        <v>312500</v>
      </c>
      <c r="I23" s="22">
        <v>312500</v>
      </c>
      <c r="J23" s="22"/>
      <c r="K23" s="22"/>
      <c r="L23" s="22">
        <v>312500</v>
      </c>
      <c r="M23" s="22"/>
      <c r="N23" s="22"/>
      <c r="O23" s="22"/>
      <c r="P23" s="22"/>
      <c r="Q23" s="22"/>
      <c r="R23" s="22"/>
      <c r="S23" s="22"/>
      <c r="T23" s="22"/>
      <c r="U23" s="22"/>
      <c r="V23" s="22"/>
      <c r="W23" s="22"/>
    </row>
    <row r="24" ht="31.4" customHeight="1" spans="1:23">
      <c r="A24" s="117" t="s">
        <v>45</v>
      </c>
      <c r="B24" s="113" t="s">
        <v>182</v>
      </c>
      <c r="C24" s="23" t="s">
        <v>183</v>
      </c>
      <c r="D24" s="23" t="s">
        <v>63</v>
      </c>
      <c r="E24" s="23" t="s">
        <v>64</v>
      </c>
      <c r="F24" s="23" t="s">
        <v>184</v>
      </c>
      <c r="G24" s="23" t="s">
        <v>183</v>
      </c>
      <c r="H24" s="22">
        <v>837375.5</v>
      </c>
      <c r="I24" s="22">
        <v>837375.5</v>
      </c>
      <c r="J24" s="22">
        <v>209343.88</v>
      </c>
      <c r="K24" s="22"/>
      <c r="L24" s="22">
        <v>628031.62</v>
      </c>
      <c r="M24" s="22"/>
      <c r="N24" s="22"/>
      <c r="O24" s="22"/>
      <c r="P24" s="22"/>
      <c r="Q24" s="22"/>
      <c r="R24" s="22"/>
      <c r="S24" s="22"/>
      <c r="T24" s="22"/>
      <c r="U24" s="22"/>
      <c r="V24" s="22"/>
      <c r="W24" s="22"/>
    </row>
    <row r="25" ht="31.4" customHeight="1" spans="1:23">
      <c r="A25" s="117" t="s">
        <v>45</v>
      </c>
      <c r="B25" s="113" t="s">
        <v>185</v>
      </c>
      <c r="C25" s="23" t="s">
        <v>186</v>
      </c>
      <c r="D25" s="23" t="s">
        <v>63</v>
      </c>
      <c r="E25" s="23" t="s">
        <v>64</v>
      </c>
      <c r="F25" s="23" t="s">
        <v>187</v>
      </c>
      <c r="G25" s="23" t="s">
        <v>188</v>
      </c>
      <c r="H25" s="22">
        <v>20000</v>
      </c>
      <c r="I25" s="22">
        <v>20000</v>
      </c>
      <c r="J25" s="22"/>
      <c r="K25" s="22"/>
      <c r="L25" s="22">
        <v>20000</v>
      </c>
      <c r="M25" s="22"/>
      <c r="N25" s="22"/>
      <c r="O25" s="22"/>
      <c r="P25" s="22"/>
      <c r="Q25" s="22"/>
      <c r="R25" s="22"/>
      <c r="S25" s="22"/>
      <c r="T25" s="22"/>
      <c r="U25" s="22"/>
      <c r="V25" s="22"/>
      <c r="W25" s="22"/>
    </row>
    <row r="26" ht="31.4" customHeight="1" spans="1:23">
      <c r="A26" s="117" t="s">
        <v>45</v>
      </c>
      <c r="B26" s="113" t="s">
        <v>185</v>
      </c>
      <c r="C26" s="23" t="s">
        <v>186</v>
      </c>
      <c r="D26" s="23" t="s">
        <v>63</v>
      </c>
      <c r="E26" s="23" t="s">
        <v>64</v>
      </c>
      <c r="F26" s="23" t="s">
        <v>189</v>
      </c>
      <c r="G26" s="23" t="s">
        <v>190</v>
      </c>
      <c r="H26" s="22">
        <v>6000</v>
      </c>
      <c r="I26" s="22">
        <v>6000</v>
      </c>
      <c r="J26" s="22">
        <v>1500</v>
      </c>
      <c r="K26" s="22"/>
      <c r="L26" s="22">
        <v>4500</v>
      </c>
      <c r="M26" s="22"/>
      <c r="N26" s="22"/>
      <c r="O26" s="22"/>
      <c r="P26" s="22"/>
      <c r="Q26" s="22"/>
      <c r="R26" s="22"/>
      <c r="S26" s="22"/>
      <c r="T26" s="22"/>
      <c r="U26" s="22"/>
      <c r="V26" s="22"/>
      <c r="W26" s="22"/>
    </row>
    <row r="27" ht="31.4" customHeight="1" spans="1:23">
      <c r="A27" s="117" t="s">
        <v>45</v>
      </c>
      <c r="B27" s="113" t="s">
        <v>185</v>
      </c>
      <c r="C27" s="23" t="s">
        <v>186</v>
      </c>
      <c r="D27" s="23" t="s">
        <v>63</v>
      </c>
      <c r="E27" s="23" t="s">
        <v>64</v>
      </c>
      <c r="F27" s="23" t="s">
        <v>191</v>
      </c>
      <c r="G27" s="23" t="s">
        <v>192</v>
      </c>
      <c r="H27" s="22">
        <v>515000</v>
      </c>
      <c r="I27" s="22">
        <v>515000</v>
      </c>
      <c r="J27" s="22">
        <v>128750</v>
      </c>
      <c r="K27" s="22"/>
      <c r="L27" s="22">
        <v>386250</v>
      </c>
      <c r="M27" s="22"/>
      <c r="N27" s="22"/>
      <c r="O27" s="22"/>
      <c r="P27" s="22"/>
      <c r="Q27" s="22"/>
      <c r="R27" s="22"/>
      <c r="S27" s="22"/>
      <c r="T27" s="22"/>
      <c r="U27" s="22"/>
      <c r="V27" s="22"/>
      <c r="W27" s="22"/>
    </row>
    <row r="28" ht="31.4" customHeight="1" spans="1:23">
      <c r="A28" s="117" t="s">
        <v>45</v>
      </c>
      <c r="B28" s="113" t="s">
        <v>185</v>
      </c>
      <c r="C28" s="23" t="s">
        <v>186</v>
      </c>
      <c r="D28" s="23" t="s">
        <v>63</v>
      </c>
      <c r="E28" s="23" t="s">
        <v>64</v>
      </c>
      <c r="F28" s="23" t="s">
        <v>193</v>
      </c>
      <c r="G28" s="23" t="s">
        <v>194</v>
      </c>
      <c r="H28" s="22">
        <v>515000</v>
      </c>
      <c r="I28" s="22">
        <v>515000</v>
      </c>
      <c r="J28" s="22">
        <v>128750</v>
      </c>
      <c r="K28" s="22"/>
      <c r="L28" s="22">
        <v>386250</v>
      </c>
      <c r="M28" s="22"/>
      <c r="N28" s="22"/>
      <c r="O28" s="22"/>
      <c r="P28" s="22"/>
      <c r="Q28" s="22"/>
      <c r="R28" s="22"/>
      <c r="S28" s="22"/>
      <c r="T28" s="22"/>
      <c r="U28" s="22"/>
      <c r="V28" s="22"/>
      <c r="W28" s="22"/>
    </row>
    <row r="29" ht="31.4" customHeight="1" spans="1:23">
      <c r="A29" s="117" t="s">
        <v>45</v>
      </c>
      <c r="B29" s="113" t="s">
        <v>185</v>
      </c>
      <c r="C29" s="23" t="s">
        <v>186</v>
      </c>
      <c r="D29" s="23" t="s">
        <v>63</v>
      </c>
      <c r="E29" s="23" t="s">
        <v>64</v>
      </c>
      <c r="F29" s="23" t="s">
        <v>195</v>
      </c>
      <c r="G29" s="23" t="s">
        <v>196</v>
      </c>
      <c r="H29" s="22">
        <v>120000</v>
      </c>
      <c r="I29" s="22">
        <v>120000</v>
      </c>
      <c r="J29" s="22">
        <v>30000</v>
      </c>
      <c r="K29" s="22"/>
      <c r="L29" s="22">
        <v>90000</v>
      </c>
      <c r="M29" s="22"/>
      <c r="N29" s="22"/>
      <c r="O29" s="22"/>
      <c r="P29" s="22"/>
      <c r="Q29" s="22"/>
      <c r="R29" s="22"/>
      <c r="S29" s="22"/>
      <c r="T29" s="22"/>
      <c r="U29" s="22"/>
      <c r="V29" s="22"/>
      <c r="W29" s="22"/>
    </row>
    <row r="30" ht="31.4" customHeight="1" spans="1:23">
      <c r="A30" s="117" t="s">
        <v>45</v>
      </c>
      <c r="B30" s="113" t="s">
        <v>185</v>
      </c>
      <c r="C30" s="23" t="s">
        <v>186</v>
      </c>
      <c r="D30" s="23" t="s">
        <v>63</v>
      </c>
      <c r="E30" s="23" t="s">
        <v>64</v>
      </c>
      <c r="F30" s="23" t="s">
        <v>197</v>
      </c>
      <c r="G30" s="23" t="s">
        <v>198</v>
      </c>
      <c r="H30" s="22">
        <v>620000</v>
      </c>
      <c r="I30" s="22">
        <v>620000</v>
      </c>
      <c r="J30" s="22"/>
      <c r="K30" s="22"/>
      <c r="L30" s="22">
        <v>620000</v>
      </c>
      <c r="M30" s="22"/>
      <c r="N30" s="22"/>
      <c r="O30" s="22"/>
      <c r="P30" s="22"/>
      <c r="Q30" s="22"/>
      <c r="R30" s="22"/>
      <c r="S30" s="22"/>
      <c r="T30" s="22"/>
      <c r="U30" s="22"/>
      <c r="V30" s="22"/>
      <c r="W30" s="22"/>
    </row>
    <row r="31" ht="31.4" customHeight="1" spans="1:23">
      <c r="A31" s="117" t="s">
        <v>45</v>
      </c>
      <c r="B31" s="113" t="s">
        <v>185</v>
      </c>
      <c r="C31" s="23" t="s">
        <v>186</v>
      </c>
      <c r="D31" s="23" t="s">
        <v>63</v>
      </c>
      <c r="E31" s="23" t="s">
        <v>64</v>
      </c>
      <c r="F31" s="23" t="s">
        <v>199</v>
      </c>
      <c r="G31" s="23" t="s">
        <v>200</v>
      </c>
      <c r="H31" s="22">
        <v>50235.58</v>
      </c>
      <c r="I31" s="22">
        <v>50235.58</v>
      </c>
      <c r="J31" s="22">
        <v>12558.9</v>
      </c>
      <c r="K31" s="22"/>
      <c r="L31" s="22">
        <v>37676.68</v>
      </c>
      <c r="M31" s="22"/>
      <c r="N31" s="22"/>
      <c r="O31" s="22"/>
      <c r="P31" s="22"/>
      <c r="Q31" s="22"/>
      <c r="R31" s="22"/>
      <c r="S31" s="22"/>
      <c r="T31" s="22"/>
      <c r="U31" s="22"/>
      <c r="V31" s="22"/>
      <c r="W31" s="22"/>
    </row>
    <row r="32" ht="31.4" customHeight="1" spans="1:23">
      <c r="A32" s="117" t="s">
        <v>45</v>
      </c>
      <c r="B32" s="113" t="s">
        <v>185</v>
      </c>
      <c r="C32" s="23" t="s">
        <v>186</v>
      </c>
      <c r="D32" s="23" t="s">
        <v>63</v>
      </c>
      <c r="E32" s="23" t="s">
        <v>64</v>
      </c>
      <c r="F32" s="23" t="s">
        <v>201</v>
      </c>
      <c r="G32" s="23" t="s">
        <v>202</v>
      </c>
      <c r="H32" s="22">
        <v>68237.5</v>
      </c>
      <c r="I32" s="22">
        <v>68237.5</v>
      </c>
      <c r="J32" s="22">
        <v>17059.38</v>
      </c>
      <c r="K32" s="22"/>
      <c r="L32" s="22">
        <v>51178.12</v>
      </c>
      <c r="M32" s="22"/>
      <c r="N32" s="22"/>
      <c r="O32" s="22"/>
      <c r="P32" s="22"/>
      <c r="Q32" s="22"/>
      <c r="R32" s="22"/>
      <c r="S32" s="22"/>
      <c r="T32" s="22"/>
      <c r="U32" s="22"/>
      <c r="V32" s="22"/>
      <c r="W32" s="22"/>
    </row>
    <row r="33" ht="31.4" customHeight="1" spans="1:23">
      <c r="A33" s="117" t="s">
        <v>45</v>
      </c>
      <c r="B33" s="113" t="s">
        <v>185</v>
      </c>
      <c r="C33" s="23" t="s">
        <v>186</v>
      </c>
      <c r="D33" s="23" t="s">
        <v>63</v>
      </c>
      <c r="E33" s="23" t="s">
        <v>64</v>
      </c>
      <c r="F33" s="23" t="s">
        <v>203</v>
      </c>
      <c r="G33" s="23" t="s">
        <v>204</v>
      </c>
      <c r="H33" s="22">
        <v>11750</v>
      </c>
      <c r="I33" s="22">
        <v>11750</v>
      </c>
      <c r="J33" s="22">
        <v>2937.5</v>
      </c>
      <c r="K33" s="22"/>
      <c r="L33" s="22">
        <v>8812.5</v>
      </c>
      <c r="M33" s="22"/>
      <c r="N33" s="22"/>
      <c r="O33" s="22"/>
      <c r="P33" s="22"/>
      <c r="Q33" s="22"/>
      <c r="R33" s="22"/>
      <c r="S33" s="22"/>
      <c r="T33" s="22"/>
      <c r="U33" s="22"/>
      <c r="V33" s="22"/>
      <c r="W33" s="22"/>
    </row>
    <row r="34" ht="31.4" customHeight="1" spans="1:23">
      <c r="A34" s="117" t="s">
        <v>45</v>
      </c>
      <c r="B34" s="113" t="s">
        <v>185</v>
      </c>
      <c r="C34" s="23" t="s">
        <v>186</v>
      </c>
      <c r="D34" s="23" t="s">
        <v>63</v>
      </c>
      <c r="E34" s="23" t="s">
        <v>64</v>
      </c>
      <c r="F34" s="23" t="s">
        <v>205</v>
      </c>
      <c r="G34" s="23" t="s">
        <v>206</v>
      </c>
      <c r="H34" s="22">
        <v>50000</v>
      </c>
      <c r="I34" s="22">
        <v>50000</v>
      </c>
      <c r="J34" s="22">
        <v>12500</v>
      </c>
      <c r="K34" s="22"/>
      <c r="L34" s="22">
        <v>37500</v>
      </c>
      <c r="M34" s="22"/>
      <c r="N34" s="22"/>
      <c r="O34" s="22"/>
      <c r="P34" s="22"/>
      <c r="Q34" s="22"/>
      <c r="R34" s="22"/>
      <c r="S34" s="22"/>
      <c r="T34" s="22"/>
      <c r="U34" s="22"/>
      <c r="V34" s="22"/>
      <c r="W34" s="22"/>
    </row>
    <row r="35" ht="31.4" customHeight="1" spans="1:23">
      <c r="A35" s="117" t="s">
        <v>45</v>
      </c>
      <c r="B35" s="113" t="s">
        <v>185</v>
      </c>
      <c r="C35" s="23" t="s">
        <v>186</v>
      </c>
      <c r="D35" s="23" t="s">
        <v>63</v>
      </c>
      <c r="E35" s="23" t="s">
        <v>64</v>
      </c>
      <c r="F35" s="23" t="s">
        <v>207</v>
      </c>
      <c r="G35" s="23" t="s">
        <v>208</v>
      </c>
      <c r="H35" s="22">
        <v>875175.5</v>
      </c>
      <c r="I35" s="22">
        <v>875175.5</v>
      </c>
      <c r="J35" s="22">
        <v>218793.88</v>
      </c>
      <c r="K35" s="22"/>
      <c r="L35" s="22">
        <v>656381.62</v>
      </c>
      <c r="M35" s="22"/>
      <c r="N35" s="22"/>
      <c r="O35" s="22"/>
      <c r="P35" s="22"/>
      <c r="Q35" s="22"/>
      <c r="R35" s="22"/>
      <c r="S35" s="22"/>
      <c r="T35" s="22"/>
      <c r="U35" s="22"/>
      <c r="V35" s="22"/>
      <c r="W35" s="22"/>
    </row>
    <row r="36" ht="31.4" customHeight="1" spans="1:23">
      <c r="A36" s="117" t="s">
        <v>45</v>
      </c>
      <c r="B36" s="113" t="s">
        <v>185</v>
      </c>
      <c r="C36" s="23" t="s">
        <v>186</v>
      </c>
      <c r="D36" s="23" t="s">
        <v>63</v>
      </c>
      <c r="E36" s="23" t="s">
        <v>64</v>
      </c>
      <c r="F36" s="23" t="s">
        <v>209</v>
      </c>
      <c r="G36" s="23" t="s">
        <v>210</v>
      </c>
      <c r="H36" s="22">
        <v>27300</v>
      </c>
      <c r="I36" s="22">
        <v>27300</v>
      </c>
      <c r="J36" s="22"/>
      <c r="K36" s="22"/>
      <c r="L36" s="22">
        <v>27300</v>
      </c>
      <c r="M36" s="22"/>
      <c r="N36" s="22"/>
      <c r="O36" s="22"/>
      <c r="P36" s="22"/>
      <c r="Q36" s="22"/>
      <c r="R36" s="22"/>
      <c r="S36" s="22"/>
      <c r="T36" s="22"/>
      <c r="U36" s="22"/>
      <c r="V36" s="22"/>
      <c r="W36" s="22"/>
    </row>
    <row r="37" ht="31.4" customHeight="1" spans="1:23">
      <c r="A37" s="117" t="s">
        <v>45</v>
      </c>
      <c r="B37" s="113" t="s">
        <v>185</v>
      </c>
      <c r="C37" s="23" t="s">
        <v>186</v>
      </c>
      <c r="D37" s="23" t="s">
        <v>69</v>
      </c>
      <c r="E37" s="23" t="s">
        <v>70</v>
      </c>
      <c r="F37" s="23" t="s">
        <v>207</v>
      </c>
      <c r="G37" s="23" t="s">
        <v>208</v>
      </c>
      <c r="H37" s="22">
        <v>50040</v>
      </c>
      <c r="I37" s="22">
        <v>50040</v>
      </c>
      <c r="J37" s="22">
        <v>12510</v>
      </c>
      <c r="K37" s="22"/>
      <c r="L37" s="22">
        <v>37530</v>
      </c>
      <c r="M37" s="22"/>
      <c r="N37" s="22"/>
      <c r="O37" s="22"/>
      <c r="P37" s="22"/>
      <c r="Q37" s="22"/>
      <c r="R37" s="22"/>
      <c r="S37" s="22"/>
      <c r="T37" s="22"/>
      <c r="U37" s="22"/>
      <c r="V37" s="22"/>
      <c r="W37" s="22"/>
    </row>
    <row r="38" ht="31.4" customHeight="1" spans="1:23">
      <c r="A38" s="117" t="s">
        <v>45</v>
      </c>
      <c r="B38" s="113" t="s">
        <v>211</v>
      </c>
      <c r="C38" s="23" t="s">
        <v>212</v>
      </c>
      <c r="D38" s="23" t="s">
        <v>63</v>
      </c>
      <c r="E38" s="23" t="s">
        <v>64</v>
      </c>
      <c r="F38" s="23" t="s">
        <v>152</v>
      </c>
      <c r="G38" s="23" t="s">
        <v>153</v>
      </c>
      <c r="H38" s="22">
        <v>33600</v>
      </c>
      <c r="I38" s="22">
        <v>33600</v>
      </c>
      <c r="J38" s="22"/>
      <c r="K38" s="22"/>
      <c r="L38" s="22">
        <v>33600</v>
      </c>
      <c r="M38" s="22"/>
      <c r="N38" s="22"/>
      <c r="O38" s="22"/>
      <c r="P38" s="22"/>
      <c r="Q38" s="22"/>
      <c r="R38" s="22"/>
      <c r="S38" s="22"/>
      <c r="T38" s="22"/>
      <c r="U38" s="22"/>
      <c r="V38" s="22"/>
      <c r="W38" s="22"/>
    </row>
    <row r="39" ht="31.4" customHeight="1" spans="1:23">
      <c r="A39" s="117" t="s">
        <v>45</v>
      </c>
      <c r="B39" s="113" t="s">
        <v>213</v>
      </c>
      <c r="C39" s="23" t="s">
        <v>214</v>
      </c>
      <c r="D39" s="23" t="s">
        <v>63</v>
      </c>
      <c r="E39" s="23" t="s">
        <v>64</v>
      </c>
      <c r="F39" s="23" t="s">
        <v>152</v>
      </c>
      <c r="G39" s="23" t="s">
        <v>153</v>
      </c>
      <c r="H39" s="22">
        <v>616200</v>
      </c>
      <c r="I39" s="22">
        <v>616200</v>
      </c>
      <c r="J39" s="22"/>
      <c r="K39" s="22"/>
      <c r="L39" s="22">
        <v>616200</v>
      </c>
      <c r="M39" s="22"/>
      <c r="N39" s="22"/>
      <c r="O39" s="22"/>
      <c r="P39" s="22"/>
      <c r="Q39" s="22"/>
      <c r="R39" s="22"/>
      <c r="S39" s="22"/>
      <c r="T39" s="22"/>
      <c r="U39" s="22"/>
      <c r="V39" s="22"/>
      <c r="W39" s="22"/>
    </row>
    <row r="40" ht="31.4" customHeight="1" spans="1:23">
      <c r="A40" s="117" t="s">
        <v>45</v>
      </c>
      <c r="B40" s="113" t="s">
        <v>215</v>
      </c>
      <c r="C40" s="23" t="s">
        <v>216</v>
      </c>
      <c r="D40" s="23" t="s">
        <v>63</v>
      </c>
      <c r="E40" s="23" t="s">
        <v>64</v>
      </c>
      <c r="F40" s="23" t="s">
        <v>172</v>
      </c>
      <c r="G40" s="23" t="s">
        <v>173</v>
      </c>
      <c r="H40" s="22">
        <v>67000</v>
      </c>
      <c r="I40" s="22">
        <v>67000</v>
      </c>
      <c r="J40" s="22"/>
      <c r="K40" s="22"/>
      <c r="L40" s="22">
        <v>67000</v>
      </c>
      <c r="M40" s="22"/>
      <c r="N40" s="22"/>
      <c r="O40" s="22"/>
      <c r="P40" s="22"/>
      <c r="Q40" s="22"/>
      <c r="R40" s="22"/>
      <c r="S40" s="22"/>
      <c r="T40" s="22"/>
      <c r="U40" s="22"/>
      <c r="V40" s="22"/>
      <c r="W40" s="22"/>
    </row>
    <row r="41" ht="18.75" customHeight="1" spans="1:23">
      <c r="A41" s="31" t="s">
        <v>97</v>
      </c>
      <c r="B41" s="32"/>
      <c r="C41" s="32"/>
      <c r="D41" s="32"/>
      <c r="E41" s="32"/>
      <c r="F41" s="32"/>
      <c r="G41" s="33"/>
      <c r="H41" s="22">
        <v>72229211.16</v>
      </c>
      <c r="I41" s="22">
        <v>71979231.16</v>
      </c>
      <c r="J41" s="22">
        <v>17695350.58</v>
      </c>
      <c r="K41" s="22"/>
      <c r="L41" s="22">
        <v>54283880.58</v>
      </c>
      <c r="M41" s="22"/>
      <c r="N41" s="22"/>
      <c r="O41" s="22"/>
      <c r="P41" s="22"/>
      <c r="Q41" s="22"/>
      <c r="R41" s="22">
        <v>249980</v>
      </c>
      <c r="S41" s="22"/>
      <c r="T41" s="22"/>
      <c r="U41" s="22">
        <v>228380</v>
      </c>
      <c r="V41" s="22"/>
      <c r="W41" s="22">
        <v>21600</v>
      </c>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selection activeCell="H20" sqref="A1:W40"/>
    </sheetView>
  </sheetViews>
  <sheetFormatPr defaultColWidth="9.14166666666667" defaultRowHeight="14.25" customHeight="1"/>
  <cols>
    <col min="1" max="1" width="14.575" customWidth="1"/>
    <col min="2" max="2" width="21.0333333333333" customWidth="1"/>
    <col min="3" max="3" width="31.3166666666667" customWidth="1"/>
    <col min="4" max="4" width="23.8583333333333"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9"/>
      <c r="W1" s="55" t="s">
        <v>217</v>
      </c>
    </row>
    <row r="2" ht="27.75" customHeight="1" spans="1:23">
      <c r="A2" s="27" t="s">
        <v>218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"单位名称："&amp;"云南省呈贡体育训练基地"</f>
        <v>单位名称：云南省呈贡体育训练基地</v>
      </c>
      <c r="B3" s="110" t="str">
        <f t="shared" si="0"/>
        <v>单位名称：云南省呈贡体育训练基地</v>
      </c>
      <c r="C3" s="110"/>
      <c r="D3" s="110"/>
      <c r="E3" s="110"/>
      <c r="F3" s="110"/>
      <c r="G3" s="110"/>
      <c r="H3" s="110"/>
      <c r="I3" s="110"/>
      <c r="J3" s="6"/>
      <c r="K3" s="6"/>
      <c r="L3" s="6"/>
      <c r="M3" s="6"/>
      <c r="N3" s="6"/>
      <c r="O3" s="6"/>
      <c r="P3" s="6"/>
      <c r="Q3" s="6"/>
      <c r="U3" s="109"/>
      <c r="W3" s="103" t="s">
        <v>122</v>
      </c>
    </row>
    <row r="4" ht="21.75" customHeight="1" spans="1:23">
      <c r="A4" s="8" t="s">
        <v>219</v>
      </c>
      <c r="B4" s="8" t="s">
        <v>132</v>
      </c>
      <c r="C4" s="8" t="s">
        <v>133</v>
      </c>
      <c r="D4" s="8" t="s">
        <v>220</v>
      </c>
      <c r="E4" s="9" t="s">
        <v>134</v>
      </c>
      <c r="F4" s="9" t="s">
        <v>135</v>
      </c>
      <c r="G4" s="9" t="s">
        <v>136</v>
      </c>
      <c r="H4" s="9" t="s">
        <v>137</v>
      </c>
      <c r="I4" s="62" t="s">
        <v>30</v>
      </c>
      <c r="J4" s="62" t="s">
        <v>221</v>
      </c>
      <c r="K4" s="62"/>
      <c r="L4" s="62"/>
      <c r="M4" s="62"/>
      <c r="N4" s="111" t="s">
        <v>139</v>
      </c>
      <c r="O4" s="111"/>
      <c r="P4" s="111"/>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2" t="s">
        <v>33</v>
      </c>
      <c r="O5" s="112" t="s">
        <v>34</v>
      </c>
      <c r="P5" s="112" t="s">
        <v>35</v>
      </c>
      <c r="Q5" s="14"/>
      <c r="R5" s="9" t="s">
        <v>32</v>
      </c>
      <c r="S5" s="9" t="s">
        <v>43</v>
      </c>
      <c r="T5" s="9" t="s">
        <v>145</v>
      </c>
      <c r="U5" s="9" t="s">
        <v>39</v>
      </c>
      <c r="V5" s="9" t="s">
        <v>40</v>
      </c>
      <c r="W5" s="9" t="s">
        <v>41</v>
      </c>
    </row>
    <row r="6" ht="40.5" customHeight="1" spans="1:23">
      <c r="A6" s="16"/>
      <c r="B6" s="16"/>
      <c r="C6" s="16"/>
      <c r="D6" s="16"/>
      <c r="E6" s="17"/>
      <c r="F6" s="17"/>
      <c r="G6" s="17"/>
      <c r="H6" s="17"/>
      <c r="I6" s="62"/>
      <c r="J6" s="47" t="s">
        <v>32</v>
      </c>
      <c r="K6" s="47" t="s">
        <v>222</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3"/>
      <c r="C8" s="23" t="s">
        <v>223</v>
      </c>
      <c r="D8" s="23"/>
      <c r="E8" s="23"/>
      <c r="F8" s="23"/>
      <c r="G8" s="23"/>
      <c r="H8" s="23"/>
      <c r="I8" s="114">
        <v>39327822.99</v>
      </c>
      <c r="J8" s="114"/>
      <c r="K8" s="114"/>
      <c r="L8" s="114">
        <v>37788400</v>
      </c>
      <c r="M8" s="114"/>
      <c r="N8" s="114"/>
      <c r="O8" s="114">
        <v>1539422.99</v>
      </c>
      <c r="P8" s="114"/>
      <c r="Q8" s="114"/>
      <c r="R8" s="114"/>
      <c r="S8" s="114"/>
      <c r="T8" s="114"/>
      <c r="U8" s="88"/>
      <c r="V8" s="114"/>
      <c r="W8" s="114"/>
    </row>
    <row r="9" ht="32.9" customHeight="1" spans="1:23">
      <c r="A9" s="23" t="s">
        <v>224</v>
      </c>
      <c r="B9" s="113" t="s">
        <v>225</v>
      </c>
      <c r="C9" s="23" t="s">
        <v>223</v>
      </c>
      <c r="D9" s="23" t="s">
        <v>45</v>
      </c>
      <c r="E9" s="23" t="s">
        <v>95</v>
      </c>
      <c r="F9" s="23" t="s">
        <v>96</v>
      </c>
      <c r="G9" s="23" t="s">
        <v>199</v>
      </c>
      <c r="H9" s="23" t="s">
        <v>200</v>
      </c>
      <c r="I9" s="114">
        <v>11805940</v>
      </c>
      <c r="J9" s="114"/>
      <c r="K9" s="114"/>
      <c r="L9" s="114">
        <v>11805940</v>
      </c>
      <c r="M9" s="114"/>
      <c r="N9" s="114"/>
      <c r="O9" s="114"/>
      <c r="P9" s="114"/>
      <c r="Q9" s="114"/>
      <c r="R9" s="114"/>
      <c r="S9" s="114"/>
      <c r="T9" s="114"/>
      <c r="U9" s="88"/>
      <c r="V9" s="114"/>
      <c r="W9" s="114"/>
    </row>
    <row r="10" ht="32.9" customHeight="1" spans="1:23">
      <c r="A10" s="23" t="s">
        <v>224</v>
      </c>
      <c r="B10" s="113" t="s">
        <v>225</v>
      </c>
      <c r="C10" s="23" t="s">
        <v>223</v>
      </c>
      <c r="D10" s="23" t="s">
        <v>45</v>
      </c>
      <c r="E10" s="23" t="s">
        <v>95</v>
      </c>
      <c r="F10" s="23" t="s">
        <v>96</v>
      </c>
      <c r="G10" s="23" t="s">
        <v>201</v>
      </c>
      <c r="H10" s="23" t="s">
        <v>202</v>
      </c>
      <c r="I10" s="114">
        <v>103350</v>
      </c>
      <c r="J10" s="114"/>
      <c r="K10" s="114"/>
      <c r="L10" s="114">
        <v>80000</v>
      </c>
      <c r="M10" s="114"/>
      <c r="N10" s="114"/>
      <c r="O10" s="114">
        <v>23350</v>
      </c>
      <c r="P10" s="114"/>
      <c r="Q10" s="114"/>
      <c r="R10" s="114"/>
      <c r="S10" s="114"/>
      <c r="T10" s="114"/>
      <c r="U10" s="88"/>
      <c r="V10" s="114"/>
      <c r="W10" s="114"/>
    </row>
    <row r="11" ht="32.9" customHeight="1" spans="1:23">
      <c r="A11" s="23" t="s">
        <v>224</v>
      </c>
      <c r="B11" s="113" t="s">
        <v>225</v>
      </c>
      <c r="C11" s="23" t="s">
        <v>223</v>
      </c>
      <c r="D11" s="23" t="s">
        <v>45</v>
      </c>
      <c r="E11" s="23" t="s">
        <v>95</v>
      </c>
      <c r="F11" s="23" t="s">
        <v>96</v>
      </c>
      <c r="G11" s="23" t="s">
        <v>226</v>
      </c>
      <c r="H11" s="23" t="s">
        <v>227</v>
      </c>
      <c r="I11" s="114">
        <v>55580</v>
      </c>
      <c r="J11" s="114"/>
      <c r="K11" s="114"/>
      <c r="L11" s="114">
        <v>55580</v>
      </c>
      <c r="M11" s="114"/>
      <c r="N11" s="114"/>
      <c r="O11" s="114"/>
      <c r="P11" s="114"/>
      <c r="Q11" s="114"/>
      <c r="R11" s="114"/>
      <c r="S11" s="114"/>
      <c r="T11" s="114"/>
      <c r="U11" s="88"/>
      <c r="V11" s="114"/>
      <c r="W11" s="114"/>
    </row>
    <row r="12" ht="32.9" customHeight="1" spans="1:23">
      <c r="A12" s="23" t="s">
        <v>224</v>
      </c>
      <c r="B12" s="113" t="s">
        <v>225</v>
      </c>
      <c r="C12" s="23" t="s">
        <v>223</v>
      </c>
      <c r="D12" s="23" t="s">
        <v>45</v>
      </c>
      <c r="E12" s="23" t="s">
        <v>95</v>
      </c>
      <c r="F12" s="23" t="s">
        <v>96</v>
      </c>
      <c r="G12" s="23" t="s">
        <v>203</v>
      </c>
      <c r="H12" s="23" t="s">
        <v>204</v>
      </c>
      <c r="I12" s="114">
        <v>1143797.94</v>
      </c>
      <c r="J12" s="114"/>
      <c r="K12" s="114"/>
      <c r="L12" s="114">
        <v>1050000</v>
      </c>
      <c r="M12" s="114"/>
      <c r="N12" s="114"/>
      <c r="O12" s="114">
        <v>93797.94</v>
      </c>
      <c r="P12" s="114"/>
      <c r="Q12" s="114"/>
      <c r="R12" s="114"/>
      <c r="S12" s="114"/>
      <c r="T12" s="114"/>
      <c r="U12" s="88"/>
      <c r="V12" s="114"/>
      <c r="W12" s="114"/>
    </row>
    <row r="13" ht="32.9" customHeight="1" spans="1:23">
      <c r="A13" s="23" t="s">
        <v>224</v>
      </c>
      <c r="B13" s="113" t="s">
        <v>225</v>
      </c>
      <c r="C13" s="23" t="s">
        <v>223</v>
      </c>
      <c r="D13" s="23" t="s">
        <v>45</v>
      </c>
      <c r="E13" s="23" t="s">
        <v>95</v>
      </c>
      <c r="F13" s="23" t="s">
        <v>96</v>
      </c>
      <c r="G13" s="23" t="s">
        <v>228</v>
      </c>
      <c r="H13" s="23" t="s">
        <v>229</v>
      </c>
      <c r="I13" s="114">
        <v>11758700.45</v>
      </c>
      <c r="J13" s="114"/>
      <c r="K13" s="114"/>
      <c r="L13" s="114">
        <v>10975569</v>
      </c>
      <c r="M13" s="114"/>
      <c r="N13" s="114"/>
      <c r="O13" s="114">
        <v>783131.45</v>
      </c>
      <c r="P13" s="114"/>
      <c r="Q13" s="114"/>
      <c r="R13" s="114"/>
      <c r="S13" s="114"/>
      <c r="T13" s="114"/>
      <c r="U13" s="88"/>
      <c r="V13" s="114"/>
      <c r="W13" s="114"/>
    </row>
    <row r="14" ht="32.9" customHeight="1" spans="1:23">
      <c r="A14" s="23" t="s">
        <v>224</v>
      </c>
      <c r="B14" s="113" t="s">
        <v>225</v>
      </c>
      <c r="C14" s="23" t="s">
        <v>223</v>
      </c>
      <c r="D14" s="23" t="s">
        <v>45</v>
      </c>
      <c r="E14" s="23" t="s">
        <v>95</v>
      </c>
      <c r="F14" s="23" t="s">
        <v>96</v>
      </c>
      <c r="G14" s="23" t="s">
        <v>230</v>
      </c>
      <c r="H14" s="23" t="s">
        <v>231</v>
      </c>
      <c r="I14" s="114">
        <v>974616.02</v>
      </c>
      <c r="J14" s="114"/>
      <c r="K14" s="114"/>
      <c r="L14" s="114">
        <v>898000</v>
      </c>
      <c r="M14" s="114"/>
      <c r="N14" s="114"/>
      <c r="O14" s="114">
        <v>76616.02</v>
      </c>
      <c r="P14" s="114"/>
      <c r="Q14" s="114"/>
      <c r="R14" s="114"/>
      <c r="S14" s="114"/>
      <c r="T14" s="114"/>
      <c r="U14" s="88"/>
      <c r="V14" s="114"/>
      <c r="W14" s="114"/>
    </row>
    <row r="15" ht="32.9" customHeight="1" spans="1:23">
      <c r="A15" s="23" t="s">
        <v>224</v>
      </c>
      <c r="B15" s="113" t="s">
        <v>225</v>
      </c>
      <c r="C15" s="23" t="s">
        <v>223</v>
      </c>
      <c r="D15" s="23" t="s">
        <v>45</v>
      </c>
      <c r="E15" s="23" t="s">
        <v>95</v>
      </c>
      <c r="F15" s="23" t="s">
        <v>96</v>
      </c>
      <c r="G15" s="23" t="s">
        <v>205</v>
      </c>
      <c r="H15" s="23" t="s">
        <v>206</v>
      </c>
      <c r="I15" s="114">
        <v>2304054.58</v>
      </c>
      <c r="J15" s="114"/>
      <c r="K15" s="114"/>
      <c r="L15" s="114">
        <v>1865900</v>
      </c>
      <c r="M15" s="114"/>
      <c r="N15" s="114"/>
      <c r="O15" s="114">
        <v>438154.58</v>
      </c>
      <c r="P15" s="114"/>
      <c r="Q15" s="114"/>
      <c r="R15" s="114"/>
      <c r="S15" s="114"/>
      <c r="T15" s="114"/>
      <c r="U15" s="88"/>
      <c r="V15" s="114"/>
      <c r="W15" s="114"/>
    </row>
    <row r="16" ht="32.9" customHeight="1" spans="1:23">
      <c r="A16" s="23" t="s">
        <v>224</v>
      </c>
      <c r="B16" s="113" t="s">
        <v>225</v>
      </c>
      <c r="C16" s="23" t="s">
        <v>223</v>
      </c>
      <c r="D16" s="23" t="s">
        <v>45</v>
      </c>
      <c r="E16" s="23" t="s">
        <v>95</v>
      </c>
      <c r="F16" s="23" t="s">
        <v>96</v>
      </c>
      <c r="G16" s="23" t="s">
        <v>207</v>
      </c>
      <c r="H16" s="23" t="s">
        <v>208</v>
      </c>
      <c r="I16" s="114">
        <v>324000</v>
      </c>
      <c r="J16" s="114"/>
      <c r="K16" s="114"/>
      <c r="L16" s="114">
        <v>324000</v>
      </c>
      <c r="M16" s="114"/>
      <c r="N16" s="114"/>
      <c r="O16" s="114"/>
      <c r="P16" s="114"/>
      <c r="Q16" s="114"/>
      <c r="R16" s="114"/>
      <c r="S16" s="114"/>
      <c r="T16" s="114"/>
      <c r="U16" s="88"/>
      <c r="V16" s="114"/>
      <c r="W16" s="114"/>
    </row>
    <row r="17" ht="32.9" customHeight="1" spans="1:23">
      <c r="A17" s="23" t="s">
        <v>224</v>
      </c>
      <c r="B17" s="113" t="s">
        <v>225</v>
      </c>
      <c r="C17" s="23" t="s">
        <v>223</v>
      </c>
      <c r="D17" s="23" t="s">
        <v>45</v>
      </c>
      <c r="E17" s="23" t="s">
        <v>95</v>
      </c>
      <c r="F17" s="23" t="s">
        <v>96</v>
      </c>
      <c r="G17" s="23" t="s">
        <v>232</v>
      </c>
      <c r="H17" s="23" t="s">
        <v>233</v>
      </c>
      <c r="I17" s="114">
        <v>4157784</v>
      </c>
      <c r="J17" s="114"/>
      <c r="K17" s="114"/>
      <c r="L17" s="114">
        <v>4033411</v>
      </c>
      <c r="M17" s="114"/>
      <c r="N17" s="114"/>
      <c r="O17" s="114">
        <v>124373</v>
      </c>
      <c r="P17" s="114"/>
      <c r="Q17" s="114"/>
      <c r="R17" s="114"/>
      <c r="S17" s="114"/>
      <c r="T17" s="114"/>
      <c r="U17" s="88"/>
      <c r="V17" s="114"/>
      <c r="W17" s="114"/>
    </row>
    <row r="18" ht="32.9" customHeight="1" spans="1:23">
      <c r="A18" s="23" t="s">
        <v>224</v>
      </c>
      <c r="B18" s="113" t="s">
        <v>225</v>
      </c>
      <c r="C18" s="23" t="s">
        <v>223</v>
      </c>
      <c r="D18" s="23" t="s">
        <v>45</v>
      </c>
      <c r="E18" s="23" t="s">
        <v>95</v>
      </c>
      <c r="F18" s="23" t="s">
        <v>96</v>
      </c>
      <c r="G18" s="23" t="s">
        <v>234</v>
      </c>
      <c r="H18" s="23" t="s">
        <v>235</v>
      </c>
      <c r="I18" s="114">
        <v>6700000</v>
      </c>
      <c r="J18" s="114"/>
      <c r="K18" s="114"/>
      <c r="L18" s="114">
        <v>6700000</v>
      </c>
      <c r="M18" s="114"/>
      <c r="N18" s="114"/>
      <c r="O18" s="114"/>
      <c r="P18" s="114"/>
      <c r="Q18" s="114"/>
      <c r="R18" s="114"/>
      <c r="S18" s="114"/>
      <c r="T18" s="114"/>
      <c r="U18" s="88"/>
      <c r="V18" s="114"/>
      <c r="W18" s="114"/>
    </row>
    <row r="19" ht="32.9" customHeight="1" spans="1:23">
      <c r="A19" s="23"/>
      <c r="B19" s="23"/>
      <c r="C19" s="23" t="s">
        <v>236</v>
      </c>
      <c r="D19" s="23"/>
      <c r="E19" s="23"/>
      <c r="F19" s="23"/>
      <c r="G19" s="23"/>
      <c r="H19" s="23"/>
      <c r="I19" s="114">
        <v>100000</v>
      </c>
      <c r="J19" s="114"/>
      <c r="K19" s="114"/>
      <c r="L19" s="114"/>
      <c r="M19" s="114"/>
      <c r="N19" s="114"/>
      <c r="O19" s="114"/>
      <c r="P19" s="114"/>
      <c r="Q19" s="114"/>
      <c r="R19" s="114">
        <v>100000</v>
      </c>
      <c r="S19" s="114"/>
      <c r="T19" s="114"/>
      <c r="U19" s="88"/>
      <c r="V19" s="114"/>
      <c r="W19" s="114">
        <v>100000</v>
      </c>
    </row>
    <row r="20" ht="32.9" customHeight="1" spans="1:23">
      <c r="A20" s="23" t="s">
        <v>224</v>
      </c>
      <c r="B20" s="113" t="s">
        <v>237</v>
      </c>
      <c r="C20" s="23" t="s">
        <v>236</v>
      </c>
      <c r="D20" s="23" t="s">
        <v>45</v>
      </c>
      <c r="E20" s="23" t="s">
        <v>63</v>
      </c>
      <c r="F20" s="23" t="s">
        <v>64</v>
      </c>
      <c r="G20" s="23" t="s">
        <v>199</v>
      </c>
      <c r="H20" s="23" t="s">
        <v>200</v>
      </c>
      <c r="I20" s="114">
        <v>100000</v>
      </c>
      <c r="J20" s="114"/>
      <c r="K20" s="114"/>
      <c r="L20" s="114"/>
      <c r="M20" s="114"/>
      <c r="N20" s="114"/>
      <c r="O20" s="114"/>
      <c r="P20" s="114"/>
      <c r="Q20" s="114"/>
      <c r="R20" s="114">
        <v>100000</v>
      </c>
      <c r="S20" s="114"/>
      <c r="T20" s="114"/>
      <c r="U20" s="88"/>
      <c r="V20" s="114"/>
      <c r="W20" s="114">
        <v>100000</v>
      </c>
    </row>
    <row r="21" ht="32.9" customHeight="1" spans="1:23">
      <c r="A21" s="23"/>
      <c r="B21" s="23"/>
      <c r="C21" s="23" t="s">
        <v>238</v>
      </c>
      <c r="D21" s="23"/>
      <c r="E21" s="23"/>
      <c r="F21" s="23"/>
      <c r="G21" s="23"/>
      <c r="H21" s="23"/>
      <c r="I21" s="114">
        <v>1393000</v>
      </c>
      <c r="J21" s="114">
        <v>1393000</v>
      </c>
      <c r="K21" s="114">
        <v>1393000</v>
      </c>
      <c r="L21" s="114"/>
      <c r="M21" s="114"/>
      <c r="N21" s="114"/>
      <c r="O21" s="114"/>
      <c r="P21" s="114"/>
      <c r="Q21" s="114"/>
      <c r="R21" s="114"/>
      <c r="S21" s="114"/>
      <c r="T21" s="114"/>
      <c r="U21" s="88"/>
      <c r="V21" s="114"/>
      <c r="W21" s="114"/>
    </row>
    <row r="22" ht="32.9" customHeight="1" spans="1:23">
      <c r="A22" s="23" t="s">
        <v>239</v>
      </c>
      <c r="B22" s="113" t="s">
        <v>240</v>
      </c>
      <c r="C22" s="23" t="s">
        <v>238</v>
      </c>
      <c r="D22" s="23" t="s">
        <v>45</v>
      </c>
      <c r="E22" s="23" t="s">
        <v>63</v>
      </c>
      <c r="F22" s="23" t="s">
        <v>64</v>
      </c>
      <c r="G22" s="23" t="s">
        <v>241</v>
      </c>
      <c r="H22" s="23" t="s">
        <v>175</v>
      </c>
      <c r="I22" s="114">
        <v>1393000</v>
      </c>
      <c r="J22" s="114">
        <v>1393000</v>
      </c>
      <c r="K22" s="114">
        <v>1393000</v>
      </c>
      <c r="L22" s="114"/>
      <c r="M22" s="114"/>
      <c r="N22" s="114"/>
      <c r="O22" s="114"/>
      <c r="P22" s="114"/>
      <c r="Q22" s="114"/>
      <c r="R22" s="114"/>
      <c r="S22" s="114"/>
      <c r="T22" s="114"/>
      <c r="U22" s="88"/>
      <c r="V22" s="114"/>
      <c r="W22" s="114"/>
    </row>
    <row r="23" ht="32.9" customHeight="1" spans="1:23">
      <c r="A23" s="23"/>
      <c r="B23" s="23"/>
      <c r="C23" s="23" t="s">
        <v>242</v>
      </c>
      <c r="D23" s="23"/>
      <c r="E23" s="23"/>
      <c r="F23" s="23"/>
      <c r="G23" s="23"/>
      <c r="H23" s="23"/>
      <c r="I23" s="114">
        <v>2264800</v>
      </c>
      <c r="J23" s="114">
        <v>2264800</v>
      </c>
      <c r="K23" s="114"/>
      <c r="L23" s="114"/>
      <c r="M23" s="114"/>
      <c r="N23" s="114"/>
      <c r="O23" s="114"/>
      <c r="P23" s="114"/>
      <c r="Q23" s="114"/>
      <c r="R23" s="114"/>
      <c r="S23" s="114"/>
      <c r="T23" s="114"/>
      <c r="U23" s="88"/>
      <c r="V23" s="114"/>
      <c r="W23" s="114"/>
    </row>
    <row r="24" ht="32.9" customHeight="1" spans="1:23">
      <c r="A24" s="23" t="s">
        <v>243</v>
      </c>
      <c r="B24" s="113" t="s">
        <v>244</v>
      </c>
      <c r="C24" s="23" t="s">
        <v>242</v>
      </c>
      <c r="D24" s="23" t="s">
        <v>45</v>
      </c>
      <c r="E24" s="23" t="s">
        <v>63</v>
      </c>
      <c r="F24" s="23" t="s">
        <v>64</v>
      </c>
      <c r="G24" s="23" t="s">
        <v>191</v>
      </c>
      <c r="H24" s="23" t="s">
        <v>192</v>
      </c>
      <c r="I24" s="114">
        <v>335000</v>
      </c>
      <c r="J24" s="114">
        <v>335000</v>
      </c>
      <c r="K24" s="114"/>
      <c r="L24" s="114"/>
      <c r="M24" s="114"/>
      <c r="N24" s="114"/>
      <c r="O24" s="114"/>
      <c r="P24" s="114"/>
      <c r="Q24" s="114"/>
      <c r="R24" s="114"/>
      <c r="S24" s="114"/>
      <c r="T24" s="114"/>
      <c r="U24" s="88"/>
      <c r="V24" s="114"/>
      <c r="W24" s="114"/>
    </row>
    <row r="25" ht="32.9" customHeight="1" spans="1:23">
      <c r="A25" s="23" t="s">
        <v>243</v>
      </c>
      <c r="B25" s="113" t="s">
        <v>244</v>
      </c>
      <c r="C25" s="23" t="s">
        <v>242</v>
      </c>
      <c r="D25" s="23" t="s">
        <v>45</v>
      </c>
      <c r="E25" s="23" t="s">
        <v>63</v>
      </c>
      <c r="F25" s="23" t="s">
        <v>64</v>
      </c>
      <c r="G25" s="23" t="s">
        <v>193</v>
      </c>
      <c r="H25" s="23" t="s">
        <v>194</v>
      </c>
      <c r="I25" s="114">
        <v>335000</v>
      </c>
      <c r="J25" s="114">
        <v>335000</v>
      </c>
      <c r="K25" s="114"/>
      <c r="L25" s="114"/>
      <c r="M25" s="114"/>
      <c r="N25" s="114"/>
      <c r="O25" s="114"/>
      <c r="P25" s="114"/>
      <c r="Q25" s="114"/>
      <c r="R25" s="114"/>
      <c r="S25" s="114"/>
      <c r="T25" s="114"/>
      <c r="U25" s="88"/>
      <c r="V25" s="114"/>
      <c r="W25" s="114"/>
    </row>
    <row r="26" ht="32.9" customHeight="1" spans="1:23">
      <c r="A26" s="23" t="s">
        <v>243</v>
      </c>
      <c r="B26" s="113" t="s">
        <v>244</v>
      </c>
      <c r="C26" s="23" t="s">
        <v>242</v>
      </c>
      <c r="D26" s="23" t="s">
        <v>45</v>
      </c>
      <c r="E26" s="23" t="s">
        <v>63</v>
      </c>
      <c r="F26" s="23" t="s">
        <v>64</v>
      </c>
      <c r="G26" s="23" t="s">
        <v>197</v>
      </c>
      <c r="H26" s="23" t="s">
        <v>198</v>
      </c>
      <c r="I26" s="114">
        <v>1594800</v>
      </c>
      <c r="J26" s="114">
        <v>1594800</v>
      </c>
      <c r="K26" s="114"/>
      <c r="L26" s="114"/>
      <c r="M26" s="114"/>
      <c r="N26" s="114"/>
      <c r="O26" s="114"/>
      <c r="P26" s="114"/>
      <c r="Q26" s="114"/>
      <c r="R26" s="114"/>
      <c r="S26" s="114"/>
      <c r="T26" s="114"/>
      <c r="U26" s="88"/>
      <c r="V26" s="114"/>
      <c r="W26" s="114"/>
    </row>
    <row r="27" ht="32.9" customHeight="1" spans="1:23">
      <c r="A27" s="23"/>
      <c r="B27" s="23"/>
      <c r="C27" s="23" t="s">
        <v>245</v>
      </c>
      <c r="D27" s="23"/>
      <c r="E27" s="23"/>
      <c r="F27" s="23"/>
      <c r="G27" s="23"/>
      <c r="H27" s="23"/>
      <c r="I27" s="114">
        <v>3969427.22</v>
      </c>
      <c r="J27" s="114">
        <v>135300</v>
      </c>
      <c r="K27" s="114"/>
      <c r="L27" s="114"/>
      <c r="M27" s="114"/>
      <c r="N27" s="114">
        <v>3834127.22</v>
      </c>
      <c r="O27" s="114"/>
      <c r="P27" s="114"/>
      <c r="Q27" s="114"/>
      <c r="R27" s="114"/>
      <c r="S27" s="114"/>
      <c r="T27" s="114"/>
      <c r="U27" s="88"/>
      <c r="V27" s="114"/>
      <c r="W27" s="114"/>
    </row>
    <row r="28" ht="32.9" customHeight="1" spans="1:23">
      <c r="A28" s="23" t="s">
        <v>224</v>
      </c>
      <c r="B28" s="113" t="s">
        <v>246</v>
      </c>
      <c r="C28" s="23" t="s">
        <v>245</v>
      </c>
      <c r="D28" s="23" t="s">
        <v>45</v>
      </c>
      <c r="E28" s="23" t="s">
        <v>63</v>
      </c>
      <c r="F28" s="23" t="s">
        <v>64</v>
      </c>
      <c r="G28" s="23" t="s">
        <v>199</v>
      </c>
      <c r="H28" s="23" t="s">
        <v>200</v>
      </c>
      <c r="I28" s="114">
        <v>486257.5</v>
      </c>
      <c r="J28" s="114"/>
      <c r="K28" s="114"/>
      <c r="L28" s="114"/>
      <c r="M28" s="114"/>
      <c r="N28" s="114">
        <v>486257.5</v>
      </c>
      <c r="O28" s="114"/>
      <c r="P28" s="114"/>
      <c r="Q28" s="114"/>
      <c r="R28" s="114"/>
      <c r="S28" s="114"/>
      <c r="T28" s="114"/>
      <c r="U28" s="88"/>
      <c r="V28" s="114"/>
      <c r="W28" s="114"/>
    </row>
    <row r="29" ht="32.9" customHeight="1" spans="1:23">
      <c r="A29" s="23" t="s">
        <v>224</v>
      </c>
      <c r="B29" s="113" t="s">
        <v>246</v>
      </c>
      <c r="C29" s="23" t="s">
        <v>245</v>
      </c>
      <c r="D29" s="23" t="s">
        <v>45</v>
      </c>
      <c r="E29" s="23" t="s">
        <v>63</v>
      </c>
      <c r="F29" s="23" t="s">
        <v>64</v>
      </c>
      <c r="G29" s="23" t="s">
        <v>201</v>
      </c>
      <c r="H29" s="23" t="s">
        <v>202</v>
      </c>
      <c r="I29" s="114">
        <v>1789353.9</v>
      </c>
      <c r="J29" s="114"/>
      <c r="K29" s="114"/>
      <c r="L29" s="114"/>
      <c r="M29" s="114"/>
      <c r="N29" s="114">
        <v>1789353.9</v>
      </c>
      <c r="O29" s="114"/>
      <c r="P29" s="114"/>
      <c r="Q29" s="114"/>
      <c r="R29" s="114"/>
      <c r="S29" s="114"/>
      <c r="T29" s="114"/>
      <c r="U29" s="88"/>
      <c r="V29" s="114"/>
      <c r="W29" s="114"/>
    </row>
    <row r="30" ht="32.9" customHeight="1" spans="1:23">
      <c r="A30" s="23" t="s">
        <v>224</v>
      </c>
      <c r="B30" s="113" t="s">
        <v>246</v>
      </c>
      <c r="C30" s="23" t="s">
        <v>245</v>
      </c>
      <c r="D30" s="23" t="s">
        <v>45</v>
      </c>
      <c r="E30" s="23" t="s">
        <v>63</v>
      </c>
      <c r="F30" s="23" t="s">
        <v>64</v>
      </c>
      <c r="G30" s="23" t="s">
        <v>228</v>
      </c>
      <c r="H30" s="23" t="s">
        <v>229</v>
      </c>
      <c r="I30" s="114">
        <v>1138371.31</v>
      </c>
      <c r="J30" s="114">
        <v>8300</v>
      </c>
      <c r="K30" s="114"/>
      <c r="L30" s="114"/>
      <c r="M30" s="114"/>
      <c r="N30" s="114">
        <v>1130071.31</v>
      </c>
      <c r="O30" s="114"/>
      <c r="P30" s="114"/>
      <c r="Q30" s="114"/>
      <c r="R30" s="114"/>
      <c r="S30" s="114"/>
      <c r="T30" s="114"/>
      <c r="U30" s="88"/>
      <c r="V30" s="114"/>
      <c r="W30" s="114"/>
    </row>
    <row r="31" ht="32.9" customHeight="1" spans="1:23">
      <c r="A31" s="23" t="s">
        <v>224</v>
      </c>
      <c r="B31" s="113" t="s">
        <v>246</v>
      </c>
      <c r="C31" s="23" t="s">
        <v>245</v>
      </c>
      <c r="D31" s="23" t="s">
        <v>45</v>
      </c>
      <c r="E31" s="23" t="s">
        <v>63</v>
      </c>
      <c r="F31" s="23" t="s">
        <v>64</v>
      </c>
      <c r="G31" s="23" t="s">
        <v>230</v>
      </c>
      <c r="H31" s="23" t="s">
        <v>231</v>
      </c>
      <c r="I31" s="114">
        <v>17000</v>
      </c>
      <c r="J31" s="114">
        <v>17000</v>
      </c>
      <c r="K31" s="114"/>
      <c r="L31" s="114"/>
      <c r="M31" s="114"/>
      <c r="N31" s="114"/>
      <c r="O31" s="114"/>
      <c r="P31" s="114"/>
      <c r="Q31" s="114"/>
      <c r="R31" s="114"/>
      <c r="S31" s="114"/>
      <c r="T31" s="114"/>
      <c r="U31" s="88"/>
      <c r="V31" s="114"/>
      <c r="W31" s="114"/>
    </row>
    <row r="32" ht="32.9" customHeight="1" spans="1:23">
      <c r="A32" s="23" t="s">
        <v>224</v>
      </c>
      <c r="B32" s="113" t="s">
        <v>246</v>
      </c>
      <c r="C32" s="23" t="s">
        <v>245</v>
      </c>
      <c r="D32" s="23" t="s">
        <v>45</v>
      </c>
      <c r="E32" s="23" t="s">
        <v>63</v>
      </c>
      <c r="F32" s="23" t="s">
        <v>64</v>
      </c>
      <c r="G32" s="23" t="s">
        <v>205</v>
      </c>
      <c r="H32" s="23" t="s">
        <v>206</v>
      </c>
      <c r="I32" s="114">
        <v>110000</v>
      </c>
      <c r="J32" s="114">
        <v>110000</v>
      </c>
      <c r="K32" s="114"/>
      <c r="L32" s="114"/>
      <c r="M32" s="114"/>
      <c r="N32" s="114"/>
      <c r="O32" s="114"/>
      <c r="P32" s="114"/>
      <c r="Q32" s="114"/>
      <c r="R32" s="114"/>
      <c r="S32" s="114"/>
      <c r="T32" s="114"/>
      <c r="U32" s="88"/>
      <c r="V32" s="114"/>
      <c r="W32" s="114"/>
    </row>
    <row r="33" ht="32.9" customHeight="1" spans="1:23">
      <c r="A33" s="23" t="s">
        <v>224</v>
      </c>
      <c r="B33" s="113" t="s">
        <v>246</v>
      </c>
      <c r="C33" s="23" t="s">
        <v>245</v>
      </c>
      <c r="D33" s="23" t="s">
        <v>45</v>
      </c>
      <c r="E33" s="23" t="s">
        <v>63</v>
      </c>
      <c r="F33" s="23" t="s">
        <v>64</v>
      </c>
      <c r="G33" s="23" t="s">
        <v>207</v>
      </c>
      <c r="H33" s="23" t="s">
        <v>208</v>
      </c>
      <c r="I33" s="114">
        <v>428444.51</v>
      </c>
      <c r="J33" s="114"/>
      <c r="K33" s="114"/>
      <c r="L33" s="114"/>
      <c r="M33" s="114"/>
      <c r="N33" s="114">
        <v>428444.51</v>
      </c>
      <c r="O33" s="114"/>
      <c r="P33" s="114"/>
      <c r="Q33" s="114"/>
      <c r="R33" s="114"/>
      <c r="S33" s="114"/>
      <c r="T33" s="114"/>
      <c r="U33" s="88"/>
      <c r="V33" s="114"/>
      <c r="W33" s="114"/>
    </row>
    <row r="34" ht="32.9" customHeight="1" spans="1:23">
      <c r="A34" s="23"/>
      <c r="B34" s="23"/>
      <c r="C34" s="23" t="s">
        <v>247</v>
      </c>
      <c r="D34" s="23"/>
      <c r="E34" s="23"/>
      <c r="F34" s="23"/>
      <c r="G34" s="23"/>
      <c r="H34" s="23"/>
      <c r="I34" s="114">
        <v>735200</v>
      </c>
      <c r="J34" s="114">
        <v>735200</v>
      </c>
      <c r="K34" s="114">
        <v>735200</v>
      </c>
      <c r="L34" s="114"/>
      <c r="M34" s="114"/>
      <c r="N34" s="114"/>
      <c r="O34" s="114"/>
      <c r="P34" s="114"/>
      <c r="Q34" s="114"/>
      <c r="R34" s="114"/>
      <c r="S34" s="114"/>
      <c r="T34" s="114"/>
      <c r="U34" s="88"/>
      <c r="V34" s="114"/>
      <c r="W34" s="114"/>
    </row>
    <row r="35" ht="32.9" customHeight="1" spans="1:23">
      <c r="A35" s="23" t="s">
        <v>239</v>
      </c>
      <c r="B35" s="113" t="s">
        <v>248</v>
      </c>
      <c r="C35" s="23" t="s">
        <v>247</v>
      </c>
      <c r="D35" s="23" t="s">
        <v>45</v>
      </c>
      <c r="E35" s="23" t="s">
        <v>63</v>
      </c>
      <c r="F35" s="23" t="s">
        <v>64</v>
      </c>
      <c r="G35" s="23" t="s">
        <v>249</v>
      </c>
      <c r="H35" s="23" t="s">
        <v>250</v>
      </c>
      <c r="I35" s="114">
        <v>735200</v>
      </c>
      <c r="J35" s="114">
        <v>735200</v>
      </c>
      <c r="K35" s="114">
        <v>735200</v>
      </c>
      <c r="L35" s="114"/>
      <c r="M35" s="114"/>
      <c r="N35" s="114"/>
      <c r="O35" s="114"/>
      <c r="P35" s="114"/>
      <c r="Q35" s="114"/>
      <c r="R35" s="114"/>
      <c r="S35" s="114"/>
      <c r="T35" s="114"/>
      <c r="U35" s="88"/>
      <c r="V35" s="114"/>
      <c r="W35" s="114"/>
    </row>
    <row r="36" ht="32.9" customHeight="1" spans="1:23">
      <c r="A36" s="23"/>
      <c r="B36" s="23"/>
      <c r="C36" s="23" t="s">
        <v>251</v>
      </c>
      <c r="D36" s="23"/>
      <c r="E36" s="23"/>
      <c r="F36" s="23"/>
      <c r="G36" s="23"/>
      <c r="H36" s="23"/>
      <c r="I36" s="114">
        <v>6715268</v>
      </c>
      <c r="J36" s="114">
        <v>6345500</v>
      </c>
      <c r="K36" s="114">
        <v>6345500</v>
      </c>
      <c r="L36" s="114"/>
      <c r="M36" s="114"/>
      <c r="N36" s="114">
        <v>369768</v>
      </c>
      <c r="O36" s="114"/>
      <c r="P36" s="114"/>
      <c r="Q36" s="114"/>
      <c r="R36" s="114"/>
      <c r="S36" s="114"/>
      <c r="T36" s="114"/>
      <c r="U36" s="88"/>
      <c r="V36" s="114"/>
      <c r="W36" s="114"/>
    </row>
    <row r="37" ht="32.9" customHeight="1" spans="1:23">
      <c r="A37" s="23" t="s">
        <v>239</v>
      </c>
      <c r="B37" s="113" t="s">
        <v>252</v>
      </c>
      <c r="C37" s="23" t="s">
        <v>251</v>
      </c>
      <c r="D37" s="23" t="s">
        <v>45</v>
      </c>
      <c r="E37" s="23" t="s">
        <v>63</v>
      </c>
      <c r="F37" s="23" t="s">
        <v>64</v>
      </c>
      <c r="G37" s="23" t="s">
        <v>249</v>
      </c>
      <c r="H37" s="23" t="s">
        <v>250</v>
      </c>
      <c r="I37" s="114">
        <v>6715268</v>
      </c>
      <c r="J37" s="114">
        <v>6345500</v>
      </c>
      <c r="K37" s="114">
        <v>6345500</v>
      </c>
      <c r="L37" s="114"/>
      <c r="M37" s="114"/>
      <c r="N37" s="114">
        <v>369768</v>
      </c>
      <c r="O37" s="114"/>
      <c r="P37" s="114"/>
      <c r="Q37" s="114"/>
      <c r="R37" s="114"/>
      <c r="S37" s="114"/>
      <c r="T37" s="114"/>
      <c r="U37" s="88"/>
      <c r="V37" s="114"/>
      <c r="W37" s="114"/>
    </row>
    <row r="38" ht="32.9" customHeight="1" spans="1:23">
      <c r="A38" s="23"/>
      <c r="B38" s="23"/>
      <c r="C38" s="23" t="s">
        <v>253</v>
      </c>
      <c r="D38" s="23"/>
      <c r="E38" s="23"/>
      <c r="F38" s="23"/>
      <c r="G38" s="23"/>
      <c r="H38" s="23"/>
      <c r="I38" s="114">
        <v>6000000</v>
      </c>
      <c r="J38" s="114"/>
      <c r="K38" s="114"/>
      <c r="L38" s="114"/>
      <c r="M38" s="114"/>
      <c r="N38" s="114"/>
      <c r="O38" s="114">
        <v>6000000</v>
      </c>
      <c r="P38" s="114"/>
      <c r="Q38" s="114"/>
      <c r="R38" s="114"/>
      <c r="S38" s="114"/>
      <c r="T38" s="114"/>
      <c r="U38" s="88"/>
      <c r="V38" s="114"/>
      <c r="W38" s="114"/>
    </row>
    <row r="39" ht="32.9" customHeight="1" spans="1:23">
      <c r="A39" s="23" t="s">
        <v>224</v>
      </c>
      <c r="B39" s="113" t="s">
        <v>254</v>
      </c>
      <c r="C39" s="23" t="s">
        <v>253</v>
      </c>
      <c r="D39" s="23" t="s">
        <v>45</v>
      </c>
      <c r="E39" s="23" t="s">
        <v>95</v>
      </c>
      <c r="F39" s="23" t="s">
        <v>96</v>
      </c>
      <c r="G39" s="23" t="s">
        <v>232</v>
      </c>
      <c r="H39" s="23" t="s">
        <v>233</v>
      </c>
      <c r="I39" s="114">
        <v>6000000</v>
      </c>
      <c r="J39" s="114"/>
      <c r="K39" s="114"/>
      <c r="L39" s="114"/>
      <c r="M39" s="114"/>
      <c r="N39" s="114"/>
      <c r="O39" s="114">
        <v>6000000</v>
      </c>
      <c r="P39" s="114"/>
      <c r="Q39" s="114"/>
      <c r="R39" s="114"/>
      <c r="S39" s="114"/>
      <c r="T39" s="114"/>
      <c r="U39" s="88"/>
      <c r="V39" s="114"/>
      <c r="W39" s="114"/>
    </row>
    <row r="40" ht="18.75" customHeight="1" spans="1:23">
      <c r="A40" s="31" t="s">
        <v>97</v>
      </c>
      <c r="B40" s="32"/>
      <c r="C40" s="32"/>
      <c r="D40" s="32"/>
      <c r="E40" s="32"/>
      <c r="F40" s="32"/>
      <c r="G40" s="32"/>
      <c r="H40" s="33"/>
      <c r="I40" s="114">
        <v>60505518.21</v>
      </c>
      <c r="J40" s="114">
        <v>10873800</v>
      </c>
      <c r="K40" s="114">
        <v>8473700</v>
      </c>
      <c r="L40" s="114">
        <v>37788400</v>
      </c>
      <c r="M40" s="114"/>
      <c r="N40" s="114">
        <v>4203895.22</v>
      </c>
      <c r="O40" s="114">
        <v>7539422.99</v>
      </c>
      <c r="P40" s="114"/>
      <c r="Q40" s="114"/>
      <c r="R40" s="114">
        <v>100000</v>
      </c>
      <c r="S40" s="114"/>
      <c r="T40" s="114"/>
      <c r="U40" s="88"/>
      <c r="V40" s="114"/>
      <c r="W40" s="114">
        <v>100000</v>
      </c>
    </row>
  </sheetData>
  <mergeCells count="28">
    <mergeCell ref="A2:W2"/>
    <mergeCell ref="A3:I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4"/>
  <sheetViews>
    <sheetView showZeros="0" tabSelected="1" topLeftCell="A46" workbookViewId="0">
      <selection activeCell="B46" sqref="B46:B104"/>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4" t="s">
        <v>255</v>
      </c>
    </row>
    <row r="2" ht="28.5" customHeight="1" spans="1:10">
      <c r="A2" s="45" t="s">
        <v>256</v>
      </c>
      <c r="B2" s="27"/>
      <c r="C2" s="27"/>
      <c r="D2" s="27"/>
      <c r="E2" s="27"/>
      <c r="F2" s="46"/>
      <c r="G2" s="27"/>
      <c r="H2" s="46"/>
      <c r="I2" s="46"/>
      <c r="J2" s="27"/>
    </row>
    <row r="3" ht="15" customHeight="1" spans="1:10">
      <c r="A3" s="4" t="str">
        <f>"单位名称："&amp;"云南省呈贡体育训练基地"</f>
        <v>单位名称：云南省呈贡体育训练基地</v>
      </c>
    </row>
    <row r="4" ht="14.25" customHeight="1" spans="1:10">
      <c r="A4" s="47" t="s">
        <v>257</v>
      </c>
      <c r="B4" s="47" t="s">
        <v>258</v>
      </c>
      <c r="C4" s="47" t="s">
        <v>259</v>
      </c>
      <c r="D4" s="47" t="s">
        <v>260</v>
      </c>
      <c r="E4" s="47" t="s">
        <v>261</v>
      </c>
      <c r="F4" s="48" t="s">
        <v>262</v>
      </c>
      <c r="G4" s="47" t="s">
        <v>263</v>
      </c>
      <c r="H4" s="48" t="s">
        <v>264</v>
      </c>
      <c r="I4" s="48" t="s">
        <v>265</v>
      </c>
      <c r="J4" s="47" t="s">
        <v>266</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8" t="s">
        <v>238</v>
      </c>
      <c r="B7" s="53" t="s">
        <v>267</v>
      </c>
      <c r="C7" s="53" t="s">
        <v>268</v>
      </c>
      <c r="D7" s="53" t="s">
        <v>269</v>
      </c>
      <c r="E7" s="49" t="s">
        <v>270</v>
      </c>
      <c r="F7" s="53" t="s">
        <v>271</v>
      </c>
      <c r="G7" s="49" t="s">
        <v>272</v>
      </c>
      <c r="H7" s="53" t="s">
        <v>273</v>
      </c>
      <c r="I7" s="53" t="s">
        <v>274</v>
      </c>
      <c r="J7" s="54" t="s">
        <v>275</v>
      </c>
    </row>
    <row r="8" ht="47.3" customHeight="1" spans="1:10">
      <c r="A8" s="108" t="s">
        <v>238</v>
      </c>
      <c r="B8" s="53" t="s">
        <v>267</v>
      </c>
      <c r="C8" s="53" t="s">
        <v>268</v>
      </c>
      <c r="D8" s="53" t="s">
        <v>276</v>
      </c>
      <c r="E8" s="49" t="s">
        <v>277</v>
      </c>
      <c r="F8" s="53" t="s">
        <v>278</v>
      </c>
      <c r="G8" s="49" t="s">
        <v>279</v>
      </c>
      <c r="H8" s="53" t="s">
        <v>280</v>
      </c>
      <c r="I8" s="53" t="s">
        <v>274</v>
      </c>
      <c r="J8" s="54" t="s">
        <v>281</v>
      </c>
    </row>
    <row r="9" ht="47.3" customHeight="1" spans="1:10">
      <c r="A9" s="108" t="s">
        <v>238</v>
      </c>
      <c r="B9" s="53" t="s">
        <v>267</v>
      </c>
      <c r="C9" s="53" t="s">
        <v>268</v>
      </c>
      <c r="D9" s="53" t="s">
        <v>276</v>
      </c>
      <c r="E9" s="49" t="s">
        <v>282</v>
      </c>
      <c r="F9" s="53" t="s">
        <v>271</v>
      </c>
      <c r="G9" s="49" t="s">
        <v>283</v>
      </c>
      <c r="H9" s="53" t="s">
        <v>280</v>
      </c>
      <c r="I9" s="53" t="s">
        <v>274</v>
      </c>
      <c r="J9" s="54" t="s">
        <v>284</v>
      </c>
    </row>
    <row r="10" ht="47.3" customHeight="1" spans="1:10">
      <c r="A10" s="108" t="s">
        <v>238</v>
      </c>
      <c r="B10" s="53" t="s">
        <v>267</v>
      </c>
      <c r="C10" s="53" t="s">
        <v>268</v>
      </c>
      <c r="D10" s="53" t="s">
        <v>285</v>
      </c>
      <c r="E10" s="49" t="s">
        <v>286</v>
      </c>
      <c r="F10" s="53" t="s">
        <v>287</v>
      </c>
      <c r="G10" s="49" t="s">
        <v>288</v>
      </c>
      <c r="H10" s="53" t="s">
        <v>289</v>
      </c>
      <c r="I10" s="53" t="s">
        <v>274</v>
      </c>
      <c r="J10" s="54" t="s">
        <v>290</v>
      </c>
    </row>
    <row r="11" ht="47.3" customHeight="1" spans="1:10">
      <c r="A11" s="108" t="s">
        <v>238</v>
      </c>
      <c r="B11" s="53" t="s">
        <v>267</v>
      </c>
      <c r="C11" s="53" t="s">
        <v>291</v>
      </c>
      <c r="D11" s="53" t="s">
        <v>292</v>
      </c>
      <c r="E11" s="49" t="s">
        <v>293</v>
      </c>
      <c r="F11" s="53" t="s">
        <v>278</v>
      </c>
      <c r="G11" s="49" t="s">
        <v>294</v>
      </c>
      <c r="H11" s="53"/>
      <c r="I11" s="53" t="s">
        <v>295</v>
      </c>
      <c r="J11" s="54" t="s">
        <v>296</v>
      </c>
    </row>
    <row r="12" ht="47.3" customHeight="1" spans="1:10">
      <c r="A12" s="108" t="s">
        <v>238</v>
      </c>
      <c r="B12" s="53" t="s">
        <v>267</v>
      </c>
      <c r="C12" s="53" t="s">
        <v>297</v>
      </c>
      <c r="D12" s="53" t="s">
        <v>298</v>
      </c>
      <c r="E12" s="49" t="s">
        <v>299</v>
      </c>
      <c r="F12" s="53" t="s">
        <v>271</v>
      </c>
      <c r="G12" s="49" t="s">
        <v>300</v>
      </c>
      <c r="H12" s="53" t="s">
        <v>280</v>
      </c>
      <c r="I12" s="53" t="s">
        <v>274</v>
      </c>
      <c r="J12" s="54" t="s">
        <v>301</v>
      </c>
    </row>
    <row r="13" ht="47.3" customHeight="1" spans="1:10">
      <c r="A13" s="108" t="s">
        <v>245</v>
      </c>
      <c r="B13" s="53" t="s">
        <v>302</v>
      </c>
      <c r="C13" s="53" t="s">
        <v>268</v>
      </c>
      <c r="D13" s="53" t="s">
        <v>269</v>
      </c>
      <c r="E13" s="49" t="s">
        <v>303</v>
      </c>
      <c r="F13" s="53" t="s">
        <v>271</v>
      </c>
      <c r="G13" s="49" t="s">
        <v>116</v>
      </c>
      <c r="H13" s="53" t="s">
        <v>304</v>
      </c>
      <c r="I13" s="53" t="s">
        <v>274</v>
      </c>
      <c r="J13" s="54" t="s">
        <v>305</v>
      </c>
    </row>
    <row r="14" ht="47.3" customHeight="1" spans="1:10">
      <c r="A14" s="108" t="s">
        <v>245</v>
      </c>
      <c r="B14" s="53" t="s">
        <v>302</v>
      </c>
      <c r="C14" s="53" t="s">
        <v>268</v>
      </c>
      <c r="D14" s="53" t="s">
        <v>269</v>
      </c>
      <c r="E14" s="49" t="s">
        <v>306</v>
      </c>
      <c r="F14" s="53" t="s">
        <v>271</v>
      </c>
      <c r="G14" s="49" t="s">
        <v>307</v>
      </c>
      <c r="H14" s="53" t="s">
        <v>308</v>
      </c>
      <c r="I14" s="53" t="s">
        <v>274</v>
      </c>
      <c r="J14" s="54" t="s">
        <v>309</v>
      </c>
    </row>
    <row r="15" ht="47.3" customHeight="1" spans="1:10">
      <c r="A15" s="108" t="s">
        <v>245</v>
      </c>
      <c r="B15" s="53" t="s">
        <v>302</v>
      </c>
      <c r="C15" s="53" t="s">
        <v>268</v>
      </c>
      <c r="D15" s="53" t="s">
        <v>269</v>
      </c>
      <c r="E15" s="49" t="s">
        <v>310</v>
      </c>
      <c r="F15" s="53" t="s">
        <v>271</v>
      </c>
      <c r="G15" s="49" t="s">
        <v>118</v>
      </c>
      <c r="H15" s="53" t="s">
        <v>304</v>
      </c>
      <c r="I15" s="53" t="s">
        <v>274</v>
      </c>
      <c r="J15" s="54" t="s">
        <v>311</v>
      </c>
    </row>
    <row r="16" ht="47.3" customHeight="1" spans="1:10">
      <c r="A16" s="108" t="s">
        <v>245</v>
      </c>
      <c r="B16" s="53" t="s">
        <v>302</v>
      </c>
      <c r="C16" s="53" t="s">
        <v>268</v>
      </c>
      <c r="D16" s="53" t="s">
        <v>269</v>
      </c>
      <c r="E16" s="49" t="s">
        <v>312</v>
      </c>
      <c r="F16" s="53" t="s">
        <v>271</v>
      </c>
      <c r="G16" s="49" t="s">
        <v>313</v>
      </c>
      <c r="H16" s="53" t="s">
        <v>273</v>
      </c>
      <c r="I16" s="53" t="s">
        <v>274</v>
      </c>
      <c r="J16" s="54" t="s">
        <v>314</v>
      </c>
    </row>
    <row r="17" ht="47.3" customHeight="1" spans="1:10">
      <c r="A17" s="108" t="s">
        <v>245</v>
      </c>
      <c r="B17" s="53" t="s">
        <v>302</v>
      </c>
      <c r="C17" s="53" t="s">
        <v>268</v>
      </c>
      <c r="D17" s="53" t="s">
        <v>276</v>
      </c>
      <c r="E17" s="49" t="s">
        <v>315</v>
      </c>
      <c r="F17" s="53" t="s">
        <v>271</v>
      </c>
      <c r="G17" s="49" t="s">
        <v>316</v>
      </c>
      <c r="H17" s="53" t="s">
        <v>280</v>
      </c>
      <c r="I17" s="53" t="s">
        <v>274</v>
      </c>
      <c r="J17" s="54" t="s">
        <v>317</v>
      </c>
    </row>
    <row r="18" ht="47.3" customHeight="1" spans="1:10">
      <c r="A18" s="108" t="s">
        <v>245</v>
      </c>
      <c r="B18" s="53" t="s">
        <v>302</v>
      </c>
      <c r="C18" s="53" t="s">
        <v>268</v>
      </c>
      <c r="D18" s="53" t="s">
        <v>285</v>
      </c>
      <c r="E18" s="49" t="s">
        <v>318</v>
      </c>
      <c r="F18" s="53" t="s">
        <v>278</v>
      </c>
      <c r="G18" s="49" t="s">
        <v>279</v>
      </c>
      <c r="H18" s="53" t="s">
        <v>280</v>
      </c>
      <c r="I18" s="53" t="s">
        <v>274</v>
      </c>
      <c r="J18" s="54" t="s">
        <v>319</v>
      </c>
    </row>
    <row r="19" ht="47.3" customHeight="1" spans="1:10">
      <c r="A19" s="108" t="s">
        <v>245</v>
      </c>
      <c r="B19" s="53" t="s">
        <v>302</v>
      </c>
      <c r="C19" s="53" t="s">
        <v>291</v>
      </c>
      <c r="D19" s="53" t="s">
        <v>320</v>
      </c>
      <c r="E19" s="49" t="s">
        <v>321</v>
      </c>
      <c r="F19" s="53" t="s">
        <v>271</v>
      </c>
      <c r="G19" s="49" t="s">
        <v>313</v>
      </c>
      <c r="H19" s="53" t="s">
        <v>273</v>
      </c>
      <c r="I19" s="53" t="s">
        <v>274</v>
      </c>
      <c r="J19" s="54" t="s">
        <v>322</v>
      </c>
    </row>
    <row r="20" ht="47.3" customHeight="1" spans="1:10">
      <c r="A20" s="108" t="s">
        <v>245</v>
      </c>
      <c r="B20" s="53" t="s">
        <v>302</v>
      </c>
      <c r="C20" s="53" t="s">
        <v>297</v>
      </c>
      <c r="D20" s="53" t="s">
        <v>298</v>
      </c>
      <c r="E20" s="49" t="s">
        <v>323</v>
      </c>
      <c r="F20" s="53" t="s">
        <v>271</v>
      </c>
      <c r="G20" s="49" t="s">
        <v>300</v>
      </c>
      <c r="H20" s="53" t="s">
        <v>280</v>
      </c>
      <c r="I20" s="53" t="s">
        <v>274</v>
      </c>
      <c r="J20" s="54" t="s">
        <v>324</v>
      </c>
    </row>
    <row r="21" ht="47.3" customHeight="1" spans="1:10">
      <c r="A21" s="108" t="s">
        <v>236</v>
      </c>
      <c r="B21" s="53" t="s">
        <v>325</v>
      </c>
      <c r="C21" s="53" t="s">
        <v>268</v>
      </c>
      <c r="D21" s="53" t="s">
        <v>269</v>
      </c>
      <c r="E21" s="49" t="s">
        <v>326</v>
      </c>
      <c r="F21" s="53" t="s">
        <v>271</v>
      </c>
      <c r="G21" s="49" t="s">
        <v>327</v>
      </c>
      <c r="H21" s="53" t="s">
        <v>273</v>
      </c>
      <c r="I21" s="53" t="s">
        <v>274</v>
      </c>
      <c r="J21" s="54" t="s">
        <v>328</v>
      </c>
    </row>
    <row r="22" ht="47.3" customHeight="1" spans="1:10">
      <c r="A22" s="108" t="s">
        <v>236</v>
      </c>
      <c r="B22" s="53" t="s">
        <v>325</v>
      </c>
      <c r="C22" s="53" t="s">
        <v>268</v>
      </c>
      <c r="D22" s="53" t="s">
        <v>269</v>
      </c>
      <c r="E22" s="49" t="s">
        <v>329</v>
      </c>
      <c r="F22" s="53" t="s">
        <v>271</v>
      </c>
      <c r="G22" s="49" t="s">
        <v>327</v>
      </c>
      <c r="H22" s="53" t="s">
        <v>289</v>
      </c>
      <c r="I22" s="53" t="s">
        <v>274</v>
      </c>
      <c r="J22" s="54" t="s">
        <v>330</v>
      </c>
    </row>
    <row r="23" ht="47.3" customHeight="1" spans="1:10">
      <c r="A23" s="108" t="s">
        <v>236</v>
      </c>
      <c r="B23" s="53" t="s">
        <v>325</v>
      </c>
      <c r="C23" s="53" t="s">
        <v>268</v>
      </c>
      <c r="D23" s="53" t="s">
        <v>269</v>
      </c>
      <c r="E23" s="49" t="s">
        <v>331</v>
      </c>
      <c r="F23" s="53" t="s">
        <v>271</v>
      </c>
      <c r="G23" s="49" t="s">
        <v>332</v>
      </c>
      <c r="H23" s="53" t="s">
        <v>308</v>
      </c>
      <c r="I23" s="53" t="s">
        <v>274</v>
      </c>
      <c r="J23" s="54" t="s">
        <v>333</v>
      </c>
    </row>
    <row r="24" ht="47.3" customHeight="1" spans="1:10">
      <c r="A24" s="108" t="s">
        <v>236</v>
      </c>
      <c r="B24" s="53" t="s">
        <v>325</v>
      </c>
      <c r="C24" s="53" t="s">
        <v>268</v>
      </c>
      <c r="D24" s="53" t="s">
        <v>276</v>
      </c>
      <c r="E24" s="49" t="s">
        <v>334</v>
      </c>
      <c r="F24" s="53" t="s">
        <v>271</v>
      </c>
      <c r="G24" s="49" t="s">
        <v>272</v>
      </c>
      <c r="H24" s="53" t="s">
        <v>280</v>
      </c>
      <c r="I24" s="53" t="s">
        <v>274</v>
      </c>
      <c r="J24" s="54" t="s">
        <v>335</v>
      </c>
    </row>
    <row r="25" ht="47.3" customHeight="1" spans="1:10">
      <c r="A25" s="108" t="s">
        <v>236</v>
      </c>
      <c r="B25" s="53" t="s">
        <v>325</v>
      </c>
      <c r="C25" s="53" t="s">
        <v>268</v>
      </c>
      <c r="D25" s="53" t="s">
        <v>285</v>
      </c>
      <c r="E25" s="49" t="s">
        <v>336</v>
      </c>
      <c r="F25" s="53" t="s">
        <v>271</v>
      </c>
      <c r="G25" s="49" t="s">
        <v>300</v>
      </c>
      <c r="H25" s="53" t="s">
        <v>280</v>
      </c>
      <c r="I25" s="53" t="s">
        <v>274</v>
      </c>
      <c r="J25" s="54" t="s">
        <v>337</v>
      </c>
    </row>
    <row r="26" ht="47.3" customHeight="1" spans="1:10">
      <c r="A26" s="108" t="s">
        <v>236</v>
      </c>
      <c r="B26" s="53" t="s">
        <v>325</v>
      </c>
      <c r="C26" s="53" t="s">
        <v>291</v>
      </c>
      <c r="D26" s="53" t="s">
        <v>320</v>
      </c>
      <c r="E26" s="49" t="s">
        <v>338</v>
      </c>
      <c r="F26" s="53" t="s">
        <v>271</v>
      </c>
      <c r="G26" s="49" t="s">
        <v>283</v>
      </c>
      <c r="H26" s="53" t="s">
        <v>280</v>
      </c>
      <c r="I26" s="53" t="s">
        <v>274</v>
      </c>
      <c r="J26" s="54" t="s">
        <v>339</v>
      </c>
    </row>
    <row r="27" ht="47.3" customHeight="1" spans="1:10">
      <c r="A27" s="108" t="s">
        <v>236</v>
      </c>
      <c r="B27" s="53" t="s">
        <v>325</v>
      </c>
      <c r="C27" s="53" t="s">
        <v>297</v>
      </c>
      <c r="D27" s="53" t="s">
        <v>298</v>
      </c>
      <c r="E27" s="49" t="s">
        <v>340</v>
      </c>
      <c r="F27" s="53" t="s">
        <v>271</v>
      </c>
      <c r="G27" s="49" t="s">
        <v>300</v>
      </c>
      <c r="H27" s="53" t="s">
        <v>280</v>
      </c>
      <c r="I27" s="53" t="s">
        <v>274</v>
      </c>
      <c r="J27" s="54" t="s">
        <v>341</v>
      </c>
    </row>
    <row r="28" ht="47.3" customHeight="1" spans="1:10">
      <c r="A28" s="108" t="s">
        <v>242</v>
      </c>
      <c r="B28" s="53" t="s">
        <v>342</v>
      </c>
      <c r="C28" s="53" t="s">
        <v>268</v>
      </c>
      <c r="D28" s="53" t="s">
        <v>269</v>
      </c>
      <c r="E28" s="49" t="s">
        <v>343</v>
      </c>
      <c r="F28" s="53" t="s">
        <v>271</v>
      </c>
      <c r="G28" s="49" t="s">
        <v>118</v>
      </c>
      <c r="H28" s="53" t="s">
        <v>304</v>
      </c>
      <c r="I28" s="53" t="s">
        <v>274</v>
      </c>
      <c r="J28" s="54" t="s">
        <v>344</v>
      </c>
    </row>
    <row r="29" ht="47.3" customHeight="1" spans="1:10">
      <c r="A29" s="108" t="s">
        <v>242</v>
      </c>
      <c r="B29" s="53" t="s">
        <v>342</v>
      </c>
      <c r="C29" s="53" t="s">
        <v>268</v>
      </c>
      <c r="D29" s="53" t="s">
        <v>269</v>
      </c>
      <c r="E29" s="49" t="s">
        <v>345</v>
      </c>
      <c r="F29" s="53" t="s">
        <v>271</v>
      </c>
      <c r="G29" s="49" t="s">
        <v>116</v>
      </c>
      <c r="H29" s="53" t="s">
        <v>304</v>
      </c>
      <c r="I29" s="53" t="s">
        <v>274</v>
      </c>
      <c r="J29" s="54" t="s">
        <v>346</v>
      </c>
    </row>
    <row r="30" ht="47.3" customHeight="1" spans="1:10">
      <c r="A30" s="108" t="s">
        <v>242</v>
      </c>
      <c r="B30" s="53" t="s">
        <v>342</v>
      </c>
      <c r="C30" s="53" t="s">
        <v>268</v>
      </c>
      <c r="D30" s="53" t="s">
        <v>269</v>
      </c>
      <c r="E30" s="49" t="s">
        <v>347</v>
      </c>
      <c r="F30" s="53" t="s">
        <v>271</v>
      </c>
      <c r="G30" s="49" t="s">
        <v>313</v>
      </c>
      <c r="H30" s="53" t="s">
        <v>273</v>
      </c>
      <c r="I30" s="53" t="s">
        <v>274</v>
      </c>
      <c r="J30" s="54" t="s">
        <v>348</v>
      </c>
    </row>
    <row r="31" ht="47.3" customHeight="1" spans="1:10">
      <c r="A31" s="108" t="s">
        <v>242</v>
      </c>
      <c r="B31" s="53" t="s">
        <v>342</v>
      </c>
      <c r="C31" s="53" t="s">
        <v>268</v>
      </c>
      <c r="D31" s="53" t="s">
        <v>269</v>
      </c>
      <c r="E31" s="49" t="s">
        <v>306</v>
      </c>
      <c r="F31" s="53" t="s">
        <v>271</v>
      </c>
      <c r="G31" s="49" t="s">
        <v>307</v>
      </c>
      <c r="H31" s="53" t="s">
        <v>308</v>
      </c>
      <c r="I31" s="53" t="s">
        <v>274</v>
      </c>
      <c r="J31" s="54" t="s">
        <v>309</v>
      </c>
    </row>
    <row r="32" ht="47.3" customHeight="1" spans="1:10">
      <c r="A32" s="108" t="s">
        <v>242</v>
      </c>
      <c r="B32" s="53" t="s">
        <v>342</v>
      </c>
      <c r="C32" s="53" t="s">
        <v>268</v>
      </c>
      <c r="D32" s="53" t="s">
        <v>276</v>
      </c>
      <c r="E32" s="49" t="s">
        <v>315</v>
      </c>
      <c r="F32" s="53" t="s">
        <v>271</v>
      </c>
      <c r="G32" s="49" t="s">
        <v>316</v>
      </c>
      <c r="H32" s="53" t="s">
        <v>280</v>
      </c>
      <c r="I32" s="53" t="s">
        <v>274</v>
      </c>
      <c r="J32" s="54" t="s">
        <v>317</v>
      </c>
    </row>
    <row r="33" ht="47.3" customHeight="1" spans="1:10">
      <c r="A33" s="108" t="s">
        <v>242</v>
      </c>
      <c r="B33" s="53" t="s">
        <v>342</v>
      </c>
      <c r="C33" s="53" t="s">
        <v>268</v>
      </c>
      <c r="D33" s="53" t="s">
        <v>285</v>
      </c>
      <c r="E33" s="49" t="s">
        <v>318</v>
      </c>
      <c r="F33" s="53" t="s">
        <v>278</v>
      </c>
      <c r="G33" s="49" t="s">
        <v>279</v>
      </c>
      <c r="H33" s="53" t="s">
        <v>280</v>
      </c>
      <c r="I33" s="53" t="s">
        <v>274</v>
      </c>
      <c r="J33" s="54" t="s">
        <v>319</v>
      </c>
    </row>
    <row r="34" ht="47.3" customHeight="1" spans="1:10">
      <c r="A34" s="108" t="s">
        <v>242</v>
      </c>
      <c r="B34" s="53" t="s">
        <v>342</v>
      </c>
      <c r="C34" s="53" t="s">
        <v>291</v>
      </c>
      <c r="D34" s="53" t="s">
        <v>320</v>
      </c>
      <c r="E34" s="49" t="s">
        <v>349</v>
      </c>
      <c r="F34" s="53" t="s">
        <v>271</v>
      </c>
      <c r="G34" s="49" t="s">
        <v>313</v>
      </c>
      <c r="H34" s="53" t="s">
        <v>273</v>
      </c>
      <c r="I34" s="53" t="s">
        <v>274</v>
      </c>
      <c r="J34" s="54" t="s">
        <v>350</v>
      </c>
    </row>
    <row r="35" ht="47.3" customHeight="1" spans="1:10">
      <c r="A35" s="108" t="s">
        <v>242</v>
      </c>
      <c r="B35" s="53" t="s">
        <v>342</v>
      </c>
      <c r="C35" s="53" t="s">
        <v>297</v>
      </c>
      <c r="D35" s="53" t="s">
        <v>298</v>
      </c>
      <c r="E35" s="49" t="s">
        <v>323</v>
      </c>
      <c r="F35" s="53" t="s">
        <v>271</v>
      </c>
      <c r="G35" s="49" t="s">
        <v>300</v>
      </c>
      <c r="H35" s="53" t="s">
        <v>280</v>
      </c>
      <c r="I35" s="53" t="s">
        <v>274</v>
      </c>
      <c r="J35" s="54" t="s">
        <v>351</v>
      </c>
    </row>
    <row r="36" ht="47.3" customHeight="1" spans="1:10">
      <c r="A36" s="108" t="s">
        <v>251</v>
      </c>
      <c r="B36" s="53" t="s">
        <v>352</v>
      </c>
      <c r="C36" s="53" t="s">
        <v>268</v>
      </c>
      <c r="D36" s="53" t="s">
        <v>269</v>
      </c>
      <c r="E36" s="49" t="s">
        <v>353</v>
      </c>
      <c r="F36" s="53" t="s">
        <v>278</v>
      </c>
      <c r="G36" s="49" t="s">
        <v>354</v>
      </c>
      <c r="H36" s="53" t="s">
        <v>273</v>
      </c>
      <c r="I36" s="53" t="s">
        <v>274</v>
      </c>
      <c r="J36" s="54" t="s">
        <v>355</v>
      </c>
    </row>
    <row r="37" ht="47.3" customHeight="1" spans="1:10">
      <c r="A37" s="108" t="s">
        <v>251</v>
      </c>
      <c r="B37" s="53" t="s">
        <v>352</v>
      </c>
      <c r="C37" s="53" t="s">
        <v>268</v>
      </c>
      <c r="D37" s="53" t="s">
        <v>276</v>
      </c>
      <c r="E37" s="49" t="s">
        <v>356</v>
      </c>
      <c r="F37" s="53" t="s">
        <v>278</v>
      </c>
      <c r="G37" s="49" t="s">
        <v>279</v>
      </c>
      <c r="H37" s="53" t="s">
        <v>280</v>
      </c>
      <c r="I37" s="53" t="s">
        <v>274</v>
      </c>
      <c r="J37" s="54" t="s">
        <v>357</v>
      </c>
    </row>
    <row r="38" ht="47.3" customHeight="1" spans="1:10">
      <c r="A38" s="108" t="s">
        <v>251</v>
      </c>
      <c r="B38" s="53" t="s">
        <v>352</v>
      </c>
      <c r="C38" s="53" t="s">
        <v>268</v>
      </c>
      <c r="D38" s="53" t="s">
        <v>285</v>
      </c>
      <c r="E38" s="49" t="s">
        <v>358</v>
      </c>
      <c r="F38" s="53" t="s">
        <v>287</v>
      </c>
      <c r="G38" s="49" t="s">
        <v>359</v>
      </c>
      <c r="H38" s="53" t="s">
        <v>289</v>
      </c>
      <c r="I38" s="53" t="s">
        <v>274</v>
      </c>
      <c r="J38" s="54" t="s">
        <v>360</v>
      </c>
    </row>
    <row r="39" ht="47.3" customHeight="1" spans="1:10">
      <c r="A39" s="108" t="s">
        <v>251</v>
      </c>
      <c r="B39" s="53" t="s">
        <v>352</v>
      </c>
      <c r="C39" s="53" t="s">
        <v>291</v>
      </c>
      <c r="D39" s="53" t="s">
        <v>320</v>
      </c>
      <c r="E39" s="49" t="s">
        <v>361</v>
      </c>
      <c r="F39" s="53" t="s">
        <v>271</v>
      </c>
      <c r="G39" s="49" t="s">
        <v>362</v>
      </c>
      <c r="H39" s="53" t="s">
        <v>280</v>
      </c>
      <c r="I39" s="53" t="s">
        <v>274</v>
      </c>
      <c r="J39" s="54" t="s">
        <v>363</v>
      </c>
    </row>
    <row r="40" ht="47.3" customHeight="1" spans="1:10">
      <c r="A40" s="108" t="s">
        <v>251</v>
      </c>
      <c r="B40" s="53" t="s">
        <v>352</v>
      </c>
      <c r="C40" s="53" t="s">
        <v>297</v>
      </c>
      <c r="D40" s="53" t="s">
        <v>298</v>
      </c>
      <c r="E40" s="49" t="s">
        <v>364</v>
      </c>
      <c r="F40" s="53" t="s">
        <v>271</v>
      </c>
      <c r="G40" s="49" t="s">
        <v>300</v>
      </c>
      <c r="H40" s="53" t="s">
        <v>280</v>
      </c>
      <c r="I40" s="53" t="s">
        <v>274</v>
      </c>
      <c r="J40" s="54" t="s">
        <v>365</v>
      </c>
    </row>
    <row r="41" ht="47.3" customHeight="1" spans="1:10">
      <c r="A41" s="108" t="s">
        <v>247</v>
      </c>
      <c r="B41" s="53" t="s">
        <v>366</v>
      </c>
      <c r="C41" s="53" t="s">
        <v>268</v>
      </c>
      <c r="D41" s="53" t="s">
        <v>269</v>
      </c>
      <c r="E41" s="49" t="s">
        <v>353</v>
      </c>
      <c r="F41" s="53" t="s">
        <v>278</v>
      </c>
      <c r="G41" s="49" t="s">
        <v>367</v>
      </c>
      <c r="H41" s="53" t="s">
        <v>273</v>
      </c>
      <c r="I41" s="53" t="s">
        <v>274</v>
      </c>
      <c r="J41" s="54" t="s">
        <v>368</v>
      </c>
    </row>
    <row r="42" ht="47.3" customHeight="1" spans="1:10">
      <c r="A42" s="108" t="s">
        <v>247</v>
      </c>
      <c r="B42" s="53" t="s">
        <v>366</v>
      </c>
      <c r="C42" s="53" t="s">
        <v>268</v>
      </c>
      <c r="D42" s="53" t="s">
        <v>276</v>
      </c>
      <c r="E42" s="49" t="s">
        <v>369</v>
      </c>
      <c r="F42" s="53" t="s">
        <v>278</v>
      </c>
      <c r="G42" s="49" t="s">
        <v>279</v>
      </c>
      <c r="H42" s="53" t="s">
        <v>280</v>
      </c>
      <c r="I42" s="53" t="s">
        <v>274</v>
      </c>
      <c r="J42" s="54" t="s">
        <v>370</v>
      </c>
    </row>
    <row r="43" ht="47.3" customHeight="1" spans="1:10">
      <c r="A43" s="108" t="s">
        <v>247</v>
      </c>
      <c r="B43" s="53" t="s">
        <v>366</v>
      </c>
      <c r="C43" s="53" t="s">
        <v>268</v>
      </c>
      <c r="D43" s="53" t="s">
        <v>285</v>
      </c>
      <c r="E43" s="49" t="s">
        <v>371</v>
      </c>
      <c r="F43" s="53" t="s">
        <v>287</v>
      </c>
      <c r="G43" s="49" t="s">
        <v>279</v>
      </c>
      <c r="H43" s="53" t="s">
        <v>289</v>
      </c>
      <c r="I43" s="53" t="s">
        <v>274</v>
      </c>
      <c r="J43" s="54" t="s">
        <v>372</v>
      </c>
    </row>
    <row r="44" ht="47.3" customHeight="1" spans="1:10">
      <c r="A44" s="108" t="s">
        <v>247</v>
      </c>
      <c r="B44" s="53" t="s">
        <v>366</v>
      </c>
      <c r="C44" s="53" t="s">
        <v>291</v>
      </c>
      <c r="D44" s="53" t="s">
        <v>320</v>
      </c>
      <c r="E44" s="49" t="s">
        <v>373</v>
      </c>
      <c r="F44" s="53" t="s">
        <v>278</v>
      </c>
      <c r="G44" s="49" t="s">
        <v>279</v>
      </c>
      <c r="H44" s="53" t="s">
        <v>280</v>
      </c>
      <c r="I44" s="53" t="s">
        <v>274</v>
      </c>
      <c r="J44" s="54" t="s">
        <v>374</v>
      </c>
    </row>
    <row r="45" ht="47.3" customHeight="1" spans="1:10">
      <c r="A45" s="108" t="s">
        <v>247</v>
      </c>
      <c r="B45" s="53" t="s">
        <v>366</v>
      </c>
      <c r="C45" s="53" t="s">
        <v>297</v>
      </c>
      <c r="D45" s="53" t="s">
        <v>298</v>
      </c>
      <c r="E45" s="49" t="s">
        <v>375</v>
      </c>
      <c r="F45" s="53" t="s">
        <v>271</v>
      </c>
      <c r="G45" s="49" t="s">
        <v>300</v>
      </c>
      <c r="H45" s="53" t="s">
        <v>280</v>
      </c>
      <c r="I45" s="53" t="s">
        <v>274</v>
      </c>
      <c r="J45" s="54" t="s">
        <v>376</v>
      </c>
    </row>
    <row r="46" ht="47.3" customHeight="1" spans="1:10">
      <c r="A46" s="108" t="s">
        <v>223</v>
      </c>
      <c r="B46" s="53" t="s">
        <v>377</v>
      </c>
      <c r="C46" s="53" t="s">
        <v>268</v>
      </c>
      <c r="D46" s="53" t="s">
        <v>269</v>
      </c>
      <c r="E46" s="49" t="s">
        <v>378</v>
      </c>
      <c r="F46" s="53" t="s">
        <v>271</v>
      </c>
      <c r="G46" s="49" t="s">
        <v>379</v>
      </c>
      <c r="H46" s="53" t="s">
        <v>308</v>
      </c>
      <c r="I46" s="53" t="s">
        <v>274</v>
      </c>
      <c r="J46" s="54" t="s">
        <v>380</v>
      </c>
    </row>
    <row r="47" ht="47.3" customHeight="1" spans="1:10">
      <c r="A47" s="108" t="s">
        <v>223</v>
      </c>
      <c r="B47" s="53" t="s">
        <v>377</v>
      </c>
      <c r="C47" s="53" t="s">
        <v>268</v>
      </c>
      <c r="D47" s="53" t="s">
        <v>269</v>
      </c>
      <c r="E47" s="49" t="s">
        <v>381</v>
      </c>
      <c r="F47" s="53" t="s">
        <v>271</v>
      </c>
      <c r="G47" s="49" t="s">
        <v>382</v>
      </c>
      <c r="H47" s="53" t="s">
        <v>273</v>
      </c>
      <c r="I47" s="53" t="s">
        <v>274</v>
      </c>
      <c r="J47" s="54" t="s">
        <v>383</v>
      </c>
    </row>
    <row r="48" ht="47.3" customHeight="1" spans="1:10">
      <c r="A48" s="108" t="s">
        <v>223</v>
      </c>
      <c r="B48" s="53" t="s">
        <v>377</v>
      </c>
      <c r="C48" s="53" t="s">
        <v>268</v>
      </c>
      <c r="D48" s="53" t="s">
        <v>269</v>
      </c>
      <c r="E48" s="49" t="s">
        <v>384</v>
      </c>
      <c r="F48" s="53" t="s">
        <v>271</v>
      </c>
      <c r="G48" s="49" t="s">
        <v>279</v>
      </c>
      <c r="H48" s="53" t="s">
        <v>289</v>
      </c>
      <c r="I48" s="53" t="s">
        <v>274</v>
      </c>
      <c r="J48" s="54" t="s">
        <v>385</v>
      </c>
    </row>
    <row r="49" ht="47.3" customHeight="1" spans="1:10">
      <c r="A49" s="108" t="s">
        <v>223</v>
      </c>
      <c r="B49" s="53" t="s">
        <v>377</v>
      </c>
      <c r="C49" s="53" t="s">
        <v>268</v>
      </c>
      <c r="D49" s="53" t="s">
        <v>269</v>
      </c>
      <c r="E49" s="49" t="s">
        <v>386</v>
      </c>
      <c r="F49" s="53" t="s">
        <v>271</v>
      </c>
      <c r="G49" s="49" t="s">
        <v>117</v>
      </c>
      <c r="H49" s="53" t="s">
        <v>273</v>
      </c>
      <c r="I49" s="53" t="s">
        <v>274</v>
      </c>
      <c r="J49" s="54" t="s">
        <v>387</v>
      </c>
    </row>
    <row r="50" ht="47.3" customHeight="1" spans="1:10">
      <c r="A50" s="108" t="s">
        <v>223</v>
      </c>
      <c r="B50" s="53" t="s">
        <v>377</v>
      </c>
      <c r="C50" s="53" t="s">
        <v>268</v>
      </c>
      <c r="D50" s="53" t="s">
        <v>269</v>
      </c>
      <c r="E50" s="49" t="s">
        <v>388</v>
      </c>
      <c r="F50" s="53" t="s">
        <v>271</v>
      </c>
      <c r="G50" s="49" t="s">
        <v>115</v>
      </c>
      <c r="H50" s="53" t="s">
        <v>308</v>
      </c>
      <c r="I50" s="53" t="s">
        <v>274</v>
      </c>
      <c r="J50" s="54" t="s">
        <v>389</v>
      </c>
    </row>
    <row r="51" ht="47.3" customHeight="1" spans="1:10">
      <c r="A51" s="108" t="s">
        <v>223</v>
      </c>
      <c r="B51" s="53" t="s">
        <v>377</v>
      </c>
      <c r="C51" s="53" t="s">
        <v>268</v>
      </c>
      <c r="D51" s="53" t="s">
        <v>269</v>
      </c>
      <c r="E51" s="49" t="s">
        <v>390</v>
      </c>
      <c r="F51" s="53" t="s">
        <v>271</v>
      </c>
      <c r="G51" s="49" t="s">
        <v>391</v>
      </c>
      <c r="H51" s="53" t="s">
        <v>273</v>
      </c>
      <c r="I51" s="53" t="s">
        <v>274</v>
      </c>
      <c r="J51" s="54" t="s">
        <v>392</v>
      </c>
    </row>
    <row r="52" ht="47.3" customHeight="1" spans="1:10">
      <c r="A52" s="108" t="s">
        <v>223</v>
      </c>
      <c r="B52" s="53" t="s">
        <v>377</v>
      </c>
      <c r="C52" s="53" t="s">
        <v>268</v>
      </c>
      <c r="D52" s="53" t="s">
        <v>269</v>
      </c>
      <c r="E52" s="49" t="s">
        <v>393</v>
      </c>
      <c r="F52" s="53" t="s">
        <v>271</v>
      </c>
      <c r="G52" s="49" t="s">
        <v>394</v>
      </c>
      <c r="H52" s="53" t="s">
        <v>395</v>
      </c>
      <c r="I52" s="53" t="s">
        <v>274</v>
      </c>
      <c r="J52" s="54" t="s">
        <v>396</v>
      </c>
    </row>
    <row r="53" ht="47.3" customHeight="1" spans="1:10">
      <c r="A53" s="108" t="s">
        <v>223</v>
      </c>
      <c r="B53" s="53" t="s">
        <v>377</v>
      </c>
      <c r="C53" s="53" t="s">
        <v>268</v>
      </c>
      <c r="D53" s="53" t="s">
        <v>269</v>
      </c>
      <c r="E53" s="49" t="s">
        <v>397</v>
      </c>
      <c r="F53" s="53" t="s">
        <v>271</v>
      </c>
      <c r="G53" s="49" t="s">
        <v>115</v>
      </c>
      <c r="H53" s="53" t="s">
        <v>304</v>
      </c>
      <c r="I53" s="53" t="s">
        <v>274</v>
      </c>
      <c r="J53" s="54" t="s">
        <v>398</v>
      </c>
    </row>
    <row r="54" ht="47.3" customHeight="1" spans="1:10">
      <c r="A54" s="108" t="s">
        <v>223</v>
      </c>
      <c r="B54" s="53" t="s">
        <v>377</v>
      </c>
      <c r="C54" s="53" t="s">
        <v>268</v>
      </c>
      <c r="D54" s="53" t="s">
        <v>269</v>
      </c>
      <c r="E54" s="49" t="s">
        <v>399</v>
      </c>
      <c r="F54" s="53" t="s">
        <v>271</v>
      </c>
      <c r="G54" s="49" t="s">
        <v>288</v>
      </c>
      <c r="H54" s="53" t="s">
        <v>400</v>
      </c>
      <c r="I54" s="53" t="s">
        <v>274</v>
      </c>
      <c r="J54" s="54" t="s">
        <v>401</v>
      </c>
    </row>
    <row r="55" ht="47.3" customHeight="1" spans="1:10">
      <c r="A55" s="108" t="s">
        <v>223</v>
      </c>
      <c r="B55" s="53" t="s">
        <v>377</v>
      </c>
      <c r="C55" s="53" t="s">
        <v>268</v>
      </c>
      <c r="D55" s="53" t="s">
        <v>269</v>
      </c>
      <c r="E55" s="49" t="s">
        <v>402</v>
      </c>
      <c r="F55" s="53" t="s">
        <v>271</v>
      </c>
      <c r="G55" s="49" t="s">
        <v>403</v>
      </c>
      <c r="H55" s="53" t="s">
        <v>273</v>
      </c>
      <c r="I55" s="53" t="s">
        <v>274</v>
      </c>
      <c r="J55" s="54" t="s">
        <v>404</v>
      </c>
    </row>
    <row r="56" ht="47.3" customHeight="1" spans="1:10">
      <c r="A56" s="108" t="s">
        <v>223</v>
      </c>
      <c r="B56" s="53" t="s">
        <v>377</v>
      </c>
      <c r="C56" s="53" t="s">
        <v>268</v>
      </c>
      <c r="D56" s="53" t="s">
        <v>269</v>
      </c>
      <c r="E56" s="49" t="s">
        <v>405</v>
      </c>
      <c r="F56" s="53" t="s">
        <v>271</v>
      </c>
      <c r="G56" s="49" t="s">
        <v>288</v>
      </c>
      <c r="H56" s="53" t="s">
        <v>308</v>
      </c>
      <c r="I56" s="53" t="s">
        <v>274</v>
      </c>
      <c r="J56" s="54" t="s">
        <v>406</v>
      </c>
    </row>
    <row r="57" ht="47.3" customHeight="1" spans="1:10">
      <c r="A57" s="108" t="s">
        <v>223</v>
      </c>
      <c r="B57" s="53" t="s">
        <v>377</v>
      </c>
      <c r="C57" s="53" t="s">
        <v>268</v>
      </c>
      <c r="D57" s="53" t="s">
        <v>269</v>
      </c>
      <c r="E57" s="49" t="s">
        <v>407</v>
      </c>
      <c r="F57" s="53" t="s">
        <v>271</v>
      </c>
      <c r="G57" s="49" t="s">
        <v>379</v>
      </c>
      <c r="H57" s="53" t="s">
        <v>273</v>
      </c>
      <c r="I57" s="53" t="s">
        <v>274</v>
      </c>
      <c r="J57" s="54" t="s">
        <v>408</v>
      </c>
    </row>
    <row r="58" ht="47.3" customHeight="1" spans="1:10">
      <c r="A58" s="108" t="s">
        <v>223</v>
      </c>
      <c r="B58" s="53" t="s">
        <v>377</v>
      </c>
      <c r="C58" s="53" t="s">
        <v>268</v>
      </c>
      <c r="D58" s="53" t="s">
        <v>269</v>
      </c>
      <c r="E58" s="49" t="s">
        <v>409</v>
      </c>
      <c r="F58" s="53" t="s">
        <v>271</v>
      </c>
      <c r="G58" s="49" t="s">
        <v>288</v>
      </c>
      <c r="H58" s="53" t="s">
        <v>273</v>
      </c>
      <c r="I58" s="53" t="s">
        <v>274</v>
      </c>
      <c r="J58" s="54" t="s">
        <v>410</v>
      </c>
    </row>
    <row r="59" ht="47.3" customHeight="1" spans="1:10">
      <c r="A59" s="108" t="s">
        <v>223</v>
      </c>
      <c r="B59" s="53" t="s">
        <v>377</v>
      </c>
      <c r="C59" s="53" t="s">
        <v>268</v>
      </c>
      <c r="D59" s="53" t="s">
        <v>269</v>
      </c>
      <c r="E59" s="49" t="s">
        <v>411</v>
      </c>
      <c r="F59" s="53" t="s">
        <v>271</v>
      </c>
      <c r="G59" s="49" t="s">
        <v>115</v>
      </c>
      <c r="H59" s="53" t="s">
        <v>308</v>
      </c>
      <c r="I59" s="53" t="s">
        <v>274</v>
      </c>
      <c r="J59" s="54" t="s">
        <v>412</v>
      </c>
    </row>
    <row r="60" ht="47.3" customHeight="1" spans="1:10">
      <c r="A60" s="108" t="s">
        <v>223</v>
      </c>
      <c r="B60" s="53" t="s">
        <v>377</v>
      </c>
      <c r="C60" s="53" t="s">
        <v>268</v>
      </c>
      <c r="D60" s="53" t="s">
        <v>269</v>
      </c>
      <c r="E60" s="49" t="s">
        <v>413</v>
      </c>
      <c r="F60" s="53" t="s">
        <v>271</v>
      </c>
      <c r="G60" s="49" t="s">
        <v>115</v>
      </c>
      <c r="H60" s="53" t="s">
        <v>308</v>
      </c>
      <c r="I60" s="53" t="s">
        <v>274</v>
      </c>
      <c r="J60" s="54" t="s">
        <v>414</v>
      </c>
    </row>
    <row r="61" ht="47.3" customHeight="1" spans="1:10">
      <c r="A61" s="108" t="s">
        <v>223</v>
      </c>
      <c r="B61" s="53" t="s">
        <v>377</v>
      </c>
      <c r="C61" s="53" t="s">
        <v>268</v>
      </c>
      <c r="D61" s="53" t="s">
        <v>269</v>
      </c>
      <c r="E61" s="49" t="s">
        <v>415</v>
      </c>
      <c r="F61" s="53" t="s">
        <v>271</v>
      </c>
      <c r="G61" s="49" t="s">
        <v>403</v>
      </c>
      <c r="H61" s="53" t="s">
        <v>273</v>
      </c>
      <c r="I61" s="53" t="s">
        <v>274</v>
      </c>
      <c r="J61" s="54" t="s">
        <v>416</v>
      </c>
    </row>
    <row r="62" ht="47.3" customHeight="1" spans="1:10">
      <c r="A62" s="108" t="s">
        <v>223</v>
      </c>
      <c r="B62" s="53" t="s">
        <v>377</v>
      </c>
      <c r="C62" s="53" t="s">
        <v>268</v>
      </c>
      <c r="D62" s="53" t="s">
        <v>269</v>
      </c>
      <c r="E62" s="49" t="s">
        <v>417</v>
      </c>
      <c r="F62" s="53" t="s">
        <v>271</v>
      </c>
      <c r="G62" s="49" t="s">
        <v>418</v>
      </c>
      <c r="H62" s="53" t="s">
        <v>273</v>
      </c>
      <c r="I62" s="53" t="s">
        <v>274</v>
      </c>
      <c r="J62" s="54" t="s">
        <v>419</v>
      </c>
    </row>
    <row r="63" ht="47.3" customHeight="1" spans="1:10">
      <c r="A63" s="108" t="s">
        <v>223</v>
      </c>
      <c r="B63" s="53" t="s">
        <v>377</v>
      </c>
      <c r="C63" s="53" t="s">
        <v>268</v>
      </c>
      <c r="D63" s="53" t="s">
        <v>269</v>
      </c>
      <c r="E63" s="49" t="s">
        <v>420</v>
      </c>
      <c r="F63" s="53" t="s">
        <v>271</v>
      </c>
      <c r="G63" s="49" t="s">
        <v>394</v>
      </c>
      <c r="H63" s="53" t="s">
        <v>273</v>
      </c>
      <c r="I63" s="53" t="s">
        <v>274</v>
      </c>
      <c r="J63" s="54" t="s">
        <v>421</v>
      </c>
    </row>
    <row r="64" ht="47.3" customHeight="1" spans="1:10">
      <c r="A64" s="108" t="s">
        <v>223</v>
      </c>
      <c r="B64" s="53" t="s">
        <v>377</v>
      </c>
      <c r="C64" s="53" t="s">
        <v>268</v>
      </c>
      <c r="D64" s="53" t="s">
        <v>269</v>
      </c>
      <c r="E64" s="49" t="s">
        <v>422</v>
      </c>
      <c r="F64" s="53" t="s">
        <v>271</v>
      </c>
      <c r="G64" s="49" t="s">
        <v>423</v>
      </c>
      <c r="H64" s="53" t="s">
        <v>308</v>
      </c>
      <c r="I64" s="53" t="s">
        <v>274</v>
      </c>
      <c r="J64" s="54" t="s">
        <v>424</v>
      </c>
    </row>
    <row r="65" ht="47.3" customHeight="1" spans="1:10">
      <c r="A65" s="108" t="s">
        <v>223</v>
      </c>
      <c r="B65" s="53" t="s">
        <v>377</v>
      </c>
      <c r="C65" s="53" t="s">
        <v>268</v>
      </c>
      <c r="D65" s="53" t="s">
        <v>269</v>
      </c>
      <c r="E65" s="49" t="s">
        <v>425</v>
      </c>
      <c r="F65" s="53" t="s">
        <v>271</v>
      </c>
      <c r="G65" s="49" t="s">
        <v>115</v>
      </c>
      <c r="H65" s="53" t="s">
        <v>308</v>
      </c>
      <c r="I65" s="53" t="s">
        <v>274</v>
      </c>
      <c r="J65" s="54" t="s">
        <v>426</v>
      </c>
    </row>
    <row r="66" ht="47.3" customHeight="1" spans="1:10">
      <c r="A66" s="108" t="s">
        <v>223</v>
      </c>
      <c r="B66" s="53" t="s">
        <v>377</v>
      </c>
      <c r="C66" s="53" t="s">
        <v>268</v>
      </c>
      <c r="D66" s="53" t="s">
        <v>276</v>
      </c>
      <c r="E66" s="49" t="s">
        <v>427</v>
      </c>
      <c r="F66" s="53" t="s">
        <v>278</v>
      </c>
      <c r="G66" s="49" t="s">
        <v>279</v>
      </c>
      <c r="H66" s="53" t="s">
        <v>280</v>
      </c>
      <c r="I66" s="53" t="s">
        <v>274</v>
      </c>
      <c r="J66" s="54" t="s">
        <v>428</v>
      </c>
    </row>
    <row r="67" ht="47.3" customHeight="1" spans="1:10">
      <c r="A67" s="108" t="s">
        <v>223</v>
      </c>
      <c r="B67" s="53" t="s">
        <v>377</v>
      </c>
      <c r="C67" s="53" t="s">
        <v>268</v>
      </c>
      <c r="D67" s="53" t="s">
        <v>276</v>
      </c>
      <c r="E67" s="49" t="s">
        <v>429</v>
      </c>
      <c r="F67" s="53" t="s">
        <v>278</v>
      </c>
      <c r="G67" s="49" t="s">
        <v>279</v>
      </c>
      <c r="H67" s="53" t="s">
        <v>280</v>
      </c>
      <c r="I67" s="53" t="s">
        <v>274</v>
      </c>
      <c r="J67" s="54" t="s">
        <v>430</v>
      </c>
    </row>
    <row r="68" ht="47.3" customHeight="1" spans="1:10">
      <c r="A68" s="108" t="s">
        <v>223</v>
      </c>
      <c r="B68" s="53" t="s">
        <v>377</v>
      </c>
      <c r="C68" s="53" t="s">
        <v>268</v>
      </c>
      <c r="D68" s="53" t="s">
        <v>276</v>
      </c>
      <c r="E68" s="49" t="s">
        <v>431</v>
      </c>
      <c r="F68" s="53" t="s">
        <v>278</v>
      </c>
      <c r="G68" s="49" t="s">
        <v>432</v>
      </c>
      <c r="H68" s="53" t="s">
        <v>280</v>
      </c>
      <c r="I68" s="53" t="s">
        <v>274</v>
      </c>
      <c r="J68" s="54" t="s">
        <v>433</v>
      </c>
    </row>
    <row r="69" ht="47.3" customHeight="1" spans="1:10">
      <c r="A69" s="108" t="s">
        <v>223</v>
      </c>
      <c r="B69" s="53" t="s">
        <v>377</v>
      </c>
      <c r="C69" s="53" t="s">
        <v>268</v>
      </c>
      <c r="D69" s="53" t="s">
        <v>276</v>
      </c>
      <c r="E69" s="49" t="s">
        <v>434</v>
      </c>
      <c r="F69" s="53" t="s">
        <v>278</v>
      </c>
      <c r="G69" s="49" t="s">
        <v>279</v>
      </c>
      <c r="H69" s="53" t="s">
        <v>280</v>
      </c>
      <c r="I69" s="53" t="s">
        <v>274</v>
      </c>
      <c r="J69" s="54" t="s">
        <v>435</v>
      </c>
    </row>
    <row r="70" ht="47.3" customHeight="1" spans="1:10">
      <c r="A70" s="108" t="s">
        <v>223</v>
      </c>
      <c r="B70" s="53" t="s">
        <v>377</v>
      </c>
      <c r="C70" s="53" t="s">
        <v>268</v>
      </c>
      <c r="D70" s="53" t="s">
        <v>276</v>
      </c>
      <c r="E70" s="49" t="s">
        <v>436</v>
      </c>
      <c r="F70" s="53" t="s">
        <v>278</v>
      </c>
      <c r="G70" s="49" t="s">
        <v>279</v>
      </c>
      <c r="H70" s="53" t="s">
        <v>280</v>
      </c>
      <c r="I70" s="53" t="s">
        <v>274</v>
      </c>
      <c r="J70" s="54" t="s">
        <v>437</v>
      </c>
    </row>
    <row r="71" ht="47.3" customHeight="1" spans="1:10">
      <c r="A71" s="108" t="s">
        <v>223</v>
      </c>
      <c r="B71" s="53" t="s">
        <v>377</v>
      </c>
      <c r="C71" s="53" t="s">
        <v>268</v>
      </c>
      <c r="D71" s="53" t="s">
        <v>276</v>
      </c>
      <c r="E71" s="49" t="s">
        <v>438</v>
      </c>
      <c r="F71" s="53" t="s">
        <v>271</v>
      </c>
      <c r="G71" s="49" t="s">
        <v>118</v>
      </c>
      <c r="H71" s="53" t="s">
        <v>439</v>
      </c>
      <c r="I71" s="53" t="s">
        <v>274</v>
      </c>
      <c r="J71" s="54" t="s">
        <v>440</v>
      </c>
    </row>
    <row r="72" ht="47.3" customHeight="1" spans="1:10">
      <c r="A72" s="108" t="s">
        <v>223</v>
      </c>
      <c r="B72" s="53" t="s">
        <v>377</v>
      </c>
      <c r="C72" s="53" t="s">
        <v>268</v>
      </c>
      <c r="D72" s="53" t="s">
        <v>276</v>
      </c>
      <c r="E72" s="49" t="s">
        <v>441</v>
      </c>
      <c r="F72" s="53" t="s">
        <v>271</v>
      </c>
      <c r="G72" s="49" t="s">
        <v>316</v>
      </c>
      <c r="H72" s="53" t="s">
        <v>280</v>
      </c>
      <c r="I72" s="53" t="s">
        <v>274</v>
      </c>
      <c r="J72" s="54" t="s">
        <v>442</v>
      </c>
    </row>
    <row r="73" ht="47.3" customHeight="1" spans="1:10">
      <c r="A73" s="108" t="s">
        <v>223</v>
      </c>
      <c r="B73" s="53" t="s">
        <v>377</v>
      </c>
      <c r="C73" s="53" t="s">
        <v>268</v>
      </c>
      <c r="D73" s="53" t="s">
        <v>276</v>
      </c>
      <c r="E73" s="49" t="s">
        <v>443</v>
      </c>
      <c r="F73" s="53" t="s">
        <v>271</v>
      </c>
      <c r="G73" s="49" t="s">
        <v>300</v>
      </c>
      <c r="H73" s="53" t="s">
        <v>280</v>
      </c>
      <c r="I73" s="53" t="s">
        <v>274</v>
      </c>
      <c r="J73" s="54" t="s">
        <v>444</v>
      </c>
    </row>
    <row r="74" ht="47.3" customHeight="1" spans="1:10">
      <c r="A74" s="108" t="s">
        <v>223</v>
      </c>
      <c r="B74" s="53" t="s">
        <v>377</v>
      </c>
      <c r="C74" s="53" t="s">
        <v>268</v>
      </c>
      <c r="D74" s="53" t="s">
        <v>276</v>
      </c>
      <c r="E74" s="49" t="s">
        <v>445</v>
      </c>
      <c r="F74" s="53" t="s">
        <v>278</v>
      </c>
      <c r="G74" s="49" t="s">
        <v>432</v>
      </c>
      <c r="H74" s="53" t="s">
        <v>280</v>
      </c>
      <c r="I74" s="53" t="s">
        <v>274</v>
      </c>
      <c r="J74" s="54" t="s">
        <v>446</v>
      </c>
    </row>
    <row r="75" ht="47.3" customHeight="1" spans="1:10">
      <c r="A75" s="108" t="s">
        <v>223</v>
      </c>
      <c r="B75" s="53" t="s">
        <v>377</v>
      </c>
      <c r="C75" s="53" t="s">
        <v>268</v>
      </c>
      <c r="D75" s="53" t="s">
        <v>276</v>
      </c>
      <c r="E75" s="49" t="s">
        <v>447</v>
      </c>
      <c r="F75" s="53" t="s">
        <v>271</v>
      </c>
      <c r="G75" s="49" t="s">
        <v>327</v>
      </c>
      <c r="H75" s="53" t="s">
        <v>273</v>
      </c>
      <c r="I75" s="53" t="s">
        <v>274</v>
      </c>
      <c r="J75" s="54" t="s">
        <v>448</v>
      </c>
    </row>
    <row r="76" ht="47.3" customHeight="1" spans="1:10">
      <c r="A76" s="108" t="s">
        <v>223</v>
      </c>
      <c r="B76" s="53" t="s">
        <v>377</v>
      </c>
      <c r="C76" s="53" t="s">
        <v>268</v>
      </c>
      <c r="D76" s="53" t="s">
        <v>285</v>
      </c>
      <c r="E76" s="49" t="s">
        <v>449</v>
      </c>
      <c r="F76" s="53" t="s">
        <v>278</v>
      </c>
      <c r="G76" s="49" t="s">
        <v>279</v>
      </c>
      <c r="H76" s="53" t="s">
        <v>280</v>
      </c>
      <c r="I76" s="53" t="s">
        <v>274</v>
      </c>
      <c r="J76" s="54" t="s">
        <v>450</v>
      </c>
    </row>
    <row r="77" ht="47.3" customHeight="1" spans="1:10">
      <c r="A77" s="108" t="s">
        <v>223</v>
      </c>
      <c r="B77" s="53" t="s">
        <v>377</v>
      </c>
      <c r="C77" s="53" t="s">
        <v>268</v>
      </c>
      <c r="D77" s="53" t="s">
        <v>285</v>
      </c>
      <c r="E77" s="49" t="s">
        <v>451</v>
      </c>
      <c r="F77" s="53" t="s">
        <v>278</v>
      </c>
      <c r="G77" s="49" t="s">
        <v>300</v>
      </c>
      <c r="H77" s="53" t="s">
        <v>280</v>
      </c>
      <c r="I77" s="53" t="s">
        <v>274</v>
      </c>
      <c r="J77" s="54" t="s">
        <v>452</v>
      </c>
    </row>
    <row r="78" ht="47.3" customHeight="1" spans="1:10">
      <c r="A78" s="108" t="s">
        <v>223</v>
      </c>
      <c r="B78" s="53" t="s">
        <v>377</v>
      </c>
      <c r="C78" s="53" t="s">
        <v>268</v>
      </c>
      <c r="D78" s="53" t="s">
        <v>285</v>
      </c>
      <c r="E78" s="49" t="s">
        <v>453</v>
      </c>
      <c r="F78" s="53" t="s">
        <v>271</v>
      </c>
      <c r="G78" s="49" t="s">
        <v>300</v>
      </c>
      <c r="H78" s="53" t="s">
        <v>280</v>
      </c>
      <c r="I78" s="53" t="s">
        <v>274</v>
      </c>
      <c r="J78" s="54" t="s">
        <v>454</v>
      </c>
    </row>
    <row r="79" ht="47.3" customHeight="1" spans="1:10">
      <c r="A79" s="108" t="s">
        <v>223</v>
      </c>
      <c r="B79" s="53" t="s">
        <v>377</v>
      </c>
      <c r="C79" s="53" t="s">
        <v>268</v>
      </c>
      <c r="D79" s="53" t="s">
        <v>285</v>
      </c>
      <c r="E79" s="49" t="s">
        <v>455</v>
      </c>
      <c r="F79" s="53" t="s">
        <v>278</v>
      </c>
      <c r="G79" s="49" t="s">
        <v>279</v>
      </c>
      <c r="H79" s="53" t="s">
        <v>280</v>
      </c>
      <c r="I79" s="53" t="s">
        <v>274</v>
      </c>
      <c r="J79" s="54" t="s">
        <v>456</v>
      </c>
    </row>
    <row r="80" ht="47.3" customHeight="1" spans="1:10">
      <c r="A80" s="108" t="s">
        <v>223</v>
      </c>
      <c r="B80" s="53" t="s">
        <v>377</v>
      </c>
      <c r="C80" s="53" t="s">
        <v>268</v>
      </c>
      <c r="D80" s="53" t="s">
        <v>285</v>
      </c>
      <c r="E80" s="49" t="s">
        <v>457</v>
      </c>
      <c r="F80" s="53" t="s">
        <v>278</v>
      </c>
      <c r="G80" s="49" t="s">
        <v>279</v>
      </c>
      <c r="H80" s="53" t="s">
        <v>280</v>
      </c>
      <c r="I80" s="53" t="s">
        <v>274</v>
      </c>
      <c r="J80" s="54" t="s">
        <v>458</v>
      </c>
    </row>
    <row r="81" ht="47.3" customHeight="1" spans="1:10">
      <c r="A81" s="108" t="s">
        <v>223</v>
      </c>
      <c r="B81" s="53" t="s">
        <v>377</v>
      </c>
      <c r="C81" s="53" t="s">
        <v>268</v>
      </c>
      <c r="D81" s="53" t="s">
        <v>285</v>
      </c>
      <c r="E81" s="49" t="s">
        <v>459</v>
      </c>
      <c r="F81" s="53" t="s">
        <v>278</v>
      </c>
      <c r="G81" s="49" t="s">
        <v>279</v>
      </c>
      <c r="H81" s="53" t="s">
        <v>280</v>
      </c>
      <c r="I81" s="53" t="s">
        <v>274</v>
      </c>
      <c r="J81" s="54" t="s">
        <v>460</v>
      </c>
    </row>
    <row r="82" ht="47.3" customHeight="1" spans="1:10">
      <c r="A82" s="108" t="s">
        <v>223</v>
      </c>
      <c r="B82" s="53" t="s">
        <v>377</v>
      </c>
      <c r="C82" s="53" t="s">
        <v>268</v>
      </c>
      <c r="D82" s="53" t="s">
        <v>285</v>
      </c>
      <c r="E82" s="49" t="s">
        <v>461</v>
      </c>
      <c r="F82" s="53" t="s">
        <v>278</v>
      </c>
      <c r="G82" s="49" t="s">
        <v>279</v>
      </c>
      <c r="H82" s="53" t="s">
        <v>280</v>
      </c>
      <c r="I82" s="53" t="s">
        <v>274</v>
      </c>
      <c r="J82" s="54" t="s">
        <v>462</v>
      </c>
    </row>
    <row r="83" ht="47.3" customHeight="1" spans="1:10">
      <c r="A83" s="108" t="s">
        <v>223</v>
      </c>
      <c r="B83" s="53" t="s">
        <v>377</v>
      </c>
      <c r="C83" s="53" t="s">
        <v>291</v>
      </c>
      <c r="D83" s="53" t="s">
        <v>320</v>
      </c>
      <c r="E83" s="49" t="s">
        <v>463</v>
      </c>
      <c r="F83" s="53" t="s">
        <v>271</v>
      </c>
      <c r="G83" s="49" t="s">
        <v>394</v>
      </c>
      <c r="H83" s="53" t="s">
        <v>464</v>
      </c>
      <c r="I83" s="53" t="s">
        <v>274</v>
      </c>
      <c r="J83" s="54" t="s">
        <v>465</v>
      </c>
    </row>
    <row r="84" ht="47.3" customHeight="1" spans="1:10">
      <c r="A84" s="108" t="s">
        <v>223</v>
      </c>
      <c r="B84" s="53" t="s">
        <v>377</v>
      </c>
      <c r="C84" s="53" t="s">
        <v>291</v>
      </c>
      <c r="D84" s="53" t="s">
        <v>320</v>
      </c>
      <c r="E84" s="49" t="s">
        <v>466</v>
      </c>
      <c r="F84" s="53" t="s">
        <v>271</v>
      </c>
      <c r="G84" s="49" t="s">
        <v>117</v>
      </c>
      <c r="H84" s="53" t="s">
        <v>439</v>
      </c>
      <c r="I84" s="53" t="s">
        <v>274</v>
      </c>
      <c r="J84" s="54" t="s">
        <v>467</v>
      </c>
    </row>
    <row r="85" ht="47.3" customHeight="1" spans="1:10">
      <c r="A85" s="108" t="s">
        <v>223</v>
      </c>
      <c r="B85" s="53" t="s">
        <v>377</v>
      </c>
      <c r="C85" s="53" t="s">
        <v>291</v>
      </c>
      <c r="D85" s="53" t="s">
        <v>320</v>
      </c>
      <c r="E85" s="49" t="s">
        <v>468</v>
      </c>
      <c r="F85" s="53" t="s">
        <v>287</v>
      </c>
      <c r="G85" s="49" t="s">
        <v>288</v>
      </c>
      <c r="H85" s="53" t="s">
        <v>308</v>
      </c>
      <c r="I85" s="53" t="s">
        <v>274</v>
      </c>
      <c r="J85" s="54" t="s">
        <v>469</v>
      </c>
    </row>
    <row r="86" ht="47.3" customHeight="1" spans="1:10">
      <c r="A86" s="108" t="s">
        <v>223</v>
      </c>
      <c r="B86" s="53" t="s">
        <v>377</v>
      </c>
      <c r="C86" s="53" t="s">
        <v>291</v>
      </c>
      <c r="D86" s="53" t="s">
        <v>320</v>
      </c>
      <c r="E86" s="49" t="s">
        <v>470</v>
      </c>
      <c r="F86" s="53" t="s">
        <v>271</v>
      </c>
      <c r="G86" s="49" t="s">
        <v>118</v>
      </c>
      <c r="H86" s="53" t="s">
        <v>471</v>
      </c>
      <c r="I86" s="53" t="s">
        <v>274</v>
      </c>
      <c r="J86" s="54" t="s">
        <v>472</v>
      </c>
    </row>
    <row r="87" ht="47.3" customHeight="1" spans="1:10">
      <c r="A87" s="108" t="s">
        <v>223</v>
      </c>
      <c r="B87" s="53" t="s">
        <v>377</v>
      </c>
      <c r="C87" s="53" t="s">
        <v>291</v>
      </c>
      <c r="D87" s="53" t="s">
        <v>320</v>
      </c>
      <c r="E87" s="49" t="s">
        <v>473</v>
      </c>
      <c r="F87" s="53" t="s">
        <v>271</v>
      </c>
      <c r="G87" s="49" t="s">
        <v>283</v>
      </c>
      <c r="H87" s="53" t="s">
        <v>280</v>
      </c>
      <c r="I87" s="53" t="s">
        <v>274</v>
      </c>
      <c r="J87" s="54" t="s">
        <v>474</v>
      </c>
    </row>
    <row r="88" ht="47.3" customHeight="1" spans="1:10">
      <c r="A88" s="108" t="s">
        <v>223</v>
      </c>
      <c r="B88" s="53" t="s">
        <v>377</v>
      </c>
      <c r="C88" s="53" t="s">
        <v>291</v>
      </c>
      <c r="D88" s="53" t="s">
        <v>320</v>
      </c>
      <c r="E88" s="49" t="s">
        <v>475</v>
      </c>
      <c r="F88" s="53" t="s">
        <v>271</v>
      </c>
      <c r="G88" s="49" t="s">
        <v>300</v>
      </c>
      <c r="H88" s="53" t="s">
        <v>280</v>
      </c>
      <c r="I88" s="53" t="s">
        <v>274</v>
      </c>
      <c r="J88" s="54" t="s">
        <v>476</v>
      </c>
    </row>
    <row r="89" ht="47.3" customHeight="1" spans="1:10">
      <c r="A89" s="108" t="s">
        <v>223</v>
      </c>
      <c r="B89" s="53" t="s">
        <v>377</v>
      </c>
      <c r="C89" s="53" t="s">
        <v>291</v>
      </c>
      <c r="D89" s="53" t="s">
        <v>320</v>
      </c>
      <c r="E89" s="49" t="s">
        <v>477</v>
      </c>
      <c r="F89" s="53" t="s">
        <v>271</v>
      </c>
      <c r="G89" s="49" t="s">
        <v>478</v>
      </c>
      <c r="H89" s="53" t="s">
        <v>304</v>
      </c>
      <c r="I89" s="53" t="s">
        <v>274</v>
      </c>
      <c r="J89" s="54" t="s">
        <v>479</v>
      </c>
    </row>
    <row r="90" ht="47.3" customHeight="1" spans="1:10">
      <c r="A90" s="108" t="s">
        <v>223</v>
      </c>
      <c r="B90" s="53" t="s">
        <v>377</v>
      </c>
      <c r="C90" s="53" t="s">
        <v>291</v>
      </c>
      <c r="D90" s="53" t="s">
        <v>320</v>
      </c>
      <c r="E90" s="49" t="s">
        <v>480</v>
      </c>
      <c r="F90" s="53" t="s">
        <v>271</v>
      </c>
      <c r="G90" s="49" t="s">
        <v>391</v>
      </c>
      <c r="H90" s="53" t="s">
        <v>280</v>
      </c>
      <c r="I90" s="53" t="s">
        <v>274</v>
      </c>
      <c r="J90" s="54" t="s">
        <v>481</v>
      </c>
    </row>
    <row r="91" ht="47.3" customHeight="1" spans="1:10">
      <c r="A91" s="108" t="s">
        <v>223</v>
      </c>
      <c r="B91" s="53" t="s">
        <v>377</v>
      </c>
      <c r="C91" s="53" t="s">
        <v>291</v>
      </c>
      <c r="D91" s="53" t="s">
        <v>320</v>
      </c>
      <c r="E91" s="49" t="s">
        <v>482</v>
      </c>
      <c r="F91" s="53" t="s">
        <v>271</v>
      </c>
      <c r="G91" s="49" t="s">
        <v>362</v>
      </c>
      <c r="H91" s="53" t="s">
        <v>304</v>
      </c>
      <c r="I91" s="53" t="s">
        <v>274</v>
      </c>
      <c r="J91" s="54" t="s">
        <v>483</v>
      </c>
    </row>
    <row r="92" ht="47.3" customHeight="1" spans="1:10">
      <c r="A92" s="108" t="s">
        <v>223</v>
      </c>
      <c r="B92" s="53" t="s">
        <v>377</v>
      </c>
      <c r="C92" s="53" t="s">
        <v>291</v>
      </c>
      <c r="D92" s="53" t="s">
        <v>320</v>
      </c>
      <c r="E92" s="49" t="s">
        <v>484</v>
      </c>
      <c r="F92" s="53" t="s">
        <v>278</v>
      </c>
      <c r="G92" s="49" t="s">
        <v>279</v>
      </c>
      <c r="H92" s="53" t="s">
        <v>280</v>
      </c>
      <c r="I92" s="53" t="s">
        <v>274</v>
      </c>
      <c r="J92" s="54" t="s">
        <v>485</v>
      </c>
    </row>
    <row r="93" ht="47.3" customHeight="1" spans="1:10">
      <c r="A93" s="108" t="s">
        <v>223</v>
      </c>
      <c r="B93" s="53" t="s">
        <v>377</v>
      </c>
      <c r="C93" s="53" t="s">
        <v>291</v>
      </c>
      <c r="D93" s="53" t="s">
        <v>320</v>
      </c>
      <c r="E93" s="49" t="s">
        <v>486</v>
      </c>
      <c r="F93" s="53" t="s">
        <v>271</v>
      </c>
      <c r="G93" s="49" t="s">
        <v>478</v>
      </c>
      <c r="H93" s="53" t="s">
        <v>273</v>
      </c>
      <c r="I93" s="53" t="s">
        <v>274</v>
      </c>
      <c r="J93" s="54" t="s">
        <v>487</v>
      </c>
    </row>
    <row r="94" ht="47.3" customHeight="1" spans="1:10">
      <c r="A94" s="108" t="s">
        <v>223</v>
      </c>
      <c r="B94" s="53" t="s">
        <v>377</v>
      </c>
      <c r="C94" s="53" t="s">
        <v>297</v>
      </c>
      <c r="D94" s="53" t="s">
        <v>298</v>
      </c>
      <c r="E94" s="49" t="s">
        <v>488</v>
      </c>
      <c r="F94" s="53" t="s">
        <v>271</v>
      </c>
      <c r="G94" s="49" t="s">
        <v>300</v>
      </c>
      <c r="H94" s="53" t="s">
        <v>280</v>
      </c>
      <c r="I94" s="53" t="s">
        <v>274</v>
      </c>
      <c r="J94" s="54" t="s">
        <v>489</v>
      </c>
    </row>
    <row r="95" ht="47.3" customHeight="1" spans="1:10">
      <c r="A95" s="108" t="s">
        <v>223</v>
      </c>
      <c r="B95" s="53" t="s">
        <v>377</v>
      </c>
      <c r="C95" s="53" t="s">
        <v>297</v>
      </c>
      <c r="D95" s="53" t="s">
        <v>298</v>
      </c>
      <c r="E95" s="49" t="s">
        <v>490</v>
      </c>
      <c r="F95" s="53" t="s">
        <v>271</v>
      </c>
      <c r="G95" s="49" t="s">
        <v>300</v>
      </c>
      <c r="H95" s="53" t="s">
        <v>280</v>
      </c>
      <c r="I95" s="53" t="s">
        <v>274</v>
      </c>
      <c r="J95" s="54" t="s">
        <v>491</v>
      </c>
    </row>
    <row r="96" ht="47.3" customHeight="1" spans="1:10">
      <c r="A96" s="108" t="s">
        <v>223</v>
      </c>
      <c r="B96" s="53" t="s">
        <v>377</v>
      </c>
      <c r="C96" s="53" t="s">
        <v>297</v>
      </c>
      <c r="D96" s="53" t="s">
        <v>298</v>
      </c>
      <c r="E96" s="49" t="s">
        <v>492</v>
      </c>
      <c r="F96" s="53" t="s">
        <v>271</v>
      </c>
      <c r="G96" s="49" t="s">
        <v>300</v>
      </c>
      <c r="H96" s="53" t="s">
        <v>280</v>
      </c>
      <c r="I96" s="53" t="s">
        <v>274</v>
      </c>
      <c r="J96" s="54" t="s">
        <v>493</v>
      </c>
    </row>
    <row r="97" ht="47.3" customHeight="1" spans="1:10">
      <c r="A97" s="108" t="s">
        <v>223</v>
      </c>
      <c r="B97" s="53" t="s">
        <v>377</v>
      </c>
      <c r="C97" s="53" t="s">
        <v>297</v>
      </c>
      <c r="D97" s="53" t="s">
        <v>298</v>
      </c>
      <c r="E97" s="49" t="s">
        <v>494</v>
      </c>
      <c r="F97" s="53" t="s">
        <v>271</v>
      </c>
      <c r="G97" s="49" t="s">
        <v>300</v>
      </c>
      <c r="H97" s="53" t="s">
        <v>280</v>
      </c>
      <c r="I97" s="53" t="s">
        <v>274</v>
      </c>
      <c r="J97" s="54" t="s">
        <v>495</v>
      </c>
    </row>
    <row r="98" ht="47.3" customHeight="1" spans="1:10">
      <c r="A98" s="108" t="s">
        <v>223</v>
      </c>
      <c r="B98" s="53" t="s">
        <v>377</v>
      </c>
      <c r="C98" s="53" t="s">
        <v>297</v>
      </c>
      <c r="D98" s="53" t="s">
        <v>298</v>
      </c>
      <c r="E98" s="49" t="s">
        <v>496</v>
      </c>
      <c r="F98" s="53" t="s">
        <v>271</v>
      </c>
      <c r="G98" s="49" t="s">
        <v>300</v>
      </c>
      <c r="H98" s="53" t="s">
        <v>280</v>
      </c>
      <c r="I98" s="53" t="s">
        <v>274</v>
      </c>
      <c r="J98" s="54" t="s">
        <v>497</v>
      </c>
    </row>
    <row r="99" ht="47.3" customHeight="1" spans="1:10">
      <c r="A99" s="108" t="s">
        <v>223</v>
      </c>
      <c r="B99" s="53" t="s">
        <v>377</v>
      </c>
      <c r="C99" s="53" t="s">
        <v>297</v>
      </c>
      <c r="D99" s="53" t="s">
        <v>298</v>
      </c>
      <c r="E99" s="49" t="s">
        <v>498</v>
      </c>
      <c r="F99" s="53" t="s">
        <v>271</v>
      </c>
      <c r="G99" s="49" t="s">
        <v>300</v>
      </c>
      <c r="H99" s="53" t="s">
        <v>280</v>
      </c>
      <c r="I99" s="53" t="s">
        <v>274</v>
      </c>
      <c r="J99" s="54" t="s">
        <v>499</v>
      </c>
    </row>
    <row r="100" ht="47.3" customHeight="1" spans="1:10">
      <c r="A100" s="108" t="s">
        <v>223</v>
      </c>
      <c r="B100" s="53" t="s">
        <v>377</v>
      </c>
      <c r="C100" s="53" t="s">
        <v>297</v>
      </c>
      <c r="D100" s="53" t="s">
        <v>298</v>
      </c>
      <c r="E100" s="49" t="s">
        <v>500</v>
      </c>
      <c r="F100" s="53" t="s">
        <v>271</v>
      </c>
      <c r="G100" s="49" t="s">
        <v>300</v>
      </c>
      <c r="H100" s="53" t="s">
        <v>280</v>
      </c>
      <c r="I100" s="53" t="s">
        <v>274</v>
      </c>
      <c r="J100" s="54" t="s">
        <v>501</v>
      </c>
    </row>
    <row r="101" ht="47.3" customHeight="1" spans="1:10">
      <c r="A101" s="108" t="s">
        <v>223</v>
      </c>
      <c r="B101" s="53" t="s">
        <v>377</v>
      </c>
      <c r="C101" s="53" t="s">
        <v>502</v>
      </c>
      <c r="D101" s="53" t="s">
        <v>503</v>
      </c>
      <c r="E101" s="49" t="s">
        <v>504</v>
      </c>
      <c r="F101" s="53" t="s">
        <v>287</v>
      </c>
      <c r="G101" s="49" t="s">
        <v>505</v>
      </c>
      <c r="H101" s="53" t="s">
        <v>506</v>
      </c>
      <c r="I101" s="53" t="s">
        <v>274</v>
      </c>
      <c r="J101" s="54" t="s">
        <v>507</v>
      </c>
    </row>
    <row r="102" ht="47.3" customHeight="1" spans="1:10">
      <c r="A102" s="108" t="s">
        <v>223</v>
      </c>
      <c r="B102" s="53" t="s">
        <v>377</v>
      </c>
      <c r="C102" s="53" t="s">
        <v>502</v>
      </c>
      <c r="D102" s="53" t="s">
        <v>503</v>
      </c>
      <c r="E102" s="49" t="s">
        <v>508</v>
      </c>
      <c r="F102" s="53" t="s">
        <v>287</v>
      </c>
      <c r="G102" s="49" t="s">
        <v>509</v>
      </c>
      <c r="H102" s="53" t="s">
        <v>506</v>
      </c>
      <c r="I102" s="53" t="s">
        <v>274</v>
      </c>
      <c r="J102" s="54" t="s">
        <v>510</v>
      </c>
    </row>
    <row r="103" ht="47.3" customHeight="1" spans="1:10">
      <c r="A103" s="108" t="s">
        <v>223</v>
      </c>
      <c r="B103" s="53" t="s">
        <v>377</v>
      </c>
      <c r="C103" s="53" t="s">
        <v>502</v>
      </c>
      <c r="D103" s="53" t="s">
        <v>503</v>
      </c>
      <c r="E103" s="49" t="s">
        <v>511</v>
      </c>
      <c r="F103" s="53" t="s">
        <v>287</v>
      </c>
      <c r="G103" s="49" t="s">
        <v>512</v>
      </c>
      <c r="H103" s="53" t="s">
        <v>506</v>
      </c>
      <c r="I103" s="53" t="s">
        <v>274</v>
      </c>
      <c r="J103" s="54" t="s">
        <v>513</v>
      </c>
    </row>
    <row r="104" ht="47.3" customHeight="1" spans="1:10">
      <c r="A104" s="108" t="s">
        <v>223</v>
      </c>
      <c r="B104" s="53" t="s">
        <v>377</v>
      </c>
      <c r="C104" s="53" t="s">
        <v>502</v>
      </c>
      <c r="D104" s="53" t="s">
        <v>503</v>
      </c>
      <c r="E104" s="49" t="s">
        <v>514</v>
      </c>
      <c r="F104" s="53" t="s">
        <v>287</v>
      </c>
      <c r="G104" s="49" t="s">
        <v>515</v>
      </c>
      <c r="H104" s="53" t="s">
        <v>506</v>
      </c>
      <c r="I104" s="53" t="s">
        <v>274</v>
      </c>
      <c r="J104" s="54" t="s">
        <v>516</v>
      </c>
    </row>
  </sheetData>
  <mergeCells count="16">
    <mergeCell ref="A2:J2"/>
    <mergeCell ref="A3:H3"/>
    <mergeCell ref="A7:A12"/>
    <mergeCell ref="A13:A20"/>
    <mergeCell ref="A21:A27"/>
    <mergeCell ref="A28:A35"/>
    <mergeCell ref="A36:A40"/>
    <mergeCell ref="A41:A45"/>
    <mergeCell ref="A46:A104"/>
    <mergeCell ref="B7:B12"/>
    <mergeCell ref="B13:B20"/>
    <mergeCell ref="B21:B27"/>
    <mergeCell ref="B28:B35"/>
    <mergeCell ref="B36:B40"/>
    <mergeCell ref="B41:B45"/>
    <mergeCell ref="B46:B10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单位财务收支预算总表01-1</vt:lpstr>
      <vt:lpstr>单位收入预算表01-2</vt:lpstr>
      <vt:lpstr>单位支出预算表01-3</vt:lpstr>
      <vt:lpstr>单位财政拨款收支预算总表02-1</vt:lpstr>
      <vt:lpstr>一般公共预算支出预算表02-2</vt:lpstr>
      <vt:lpstr>一般公共预算“三公”经费支出预算表03</vt:lpstr>
      <vt:lpstr>单位基本支出预算表04</vt:lpstr>
      <vt:lpstr>单位项目支出预算表05-1</vt:lpstr>
      <vt:lpstr>单位项目支出绩效目标表05-2</vt:lpstr>
      <vt:lpstr>单位政府性基金预算表06</vt:lpstr>
      <vt:lpstr>单位政府采购预算表07</vt:lpstr>
      <vt:lpstr>单位政府购买服务预算表08</vt:lpstr>
      <vt:lpstr>省对下转移支付预算表09-1</vt:lpstr>
      <vt:lpstr>省对下转移支付绩效目标表09-2</vt:lpstr>
      <vt:lpstr>新增资产配置表10</vt:lpstr>
      <vt:lpstr>中央转移支付补助项目支出预算表11</vt:lpstr>
      <vt:lpstr>单位项目支出中期规划预算表12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杜薇w</cp:lastModifiedBy>
  <dcterms:created xsi:type="dcterms:W3CDTF">2026-02-26T07:50:00Z</dcterms:created>
  <dcterms:modified xsi:type="dcterms:W3CDTF">2026-03-03T02:18:45Z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813B259F8F6B45548AC6B3E29DFC48A9_13</vt:lpwstr>
  </property>
  <property fmtid="{D5CDD505-2E9C-101B-9397-08002B2CF9AE}" pid="3" name="KSOProductBuildVer">
    <vt:lpwstr>2052-12.1.0.25225</vt:lpwstr>
  </property>
  <property fmtid="{D5CDD505-2E9C-101B-9397-08002B2CF9AE}" pid="4" name="CalculationRule">
    <vt:i4>0</vt:i4>
  </property>
</Properties>
</file>