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77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<sst xmlns="http://schemas.openxmlformats.org/spreadsheetml/2006/main" count="1990" uniqueCount="661">
  <si>
    <t>预算01-1表</t>
  </si>
  <si>
    <t>2026年单位财务收支预算总表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</si>
  <si>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</si>
  <si>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</si>
  <si>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</si>
  <si>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</si>
  <si>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</si>
  <si>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</si>
  <si>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</si>
  <si>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</si>
  <si>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</si>
  <si>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</si>
  <si>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</si>
  <si>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</si>
  <si>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</si>
  <si>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</si>
  <si>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</si>
  <si>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</si>
  <si>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</si>
  <si>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</si>
  <si>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</si>
  <si>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</si>
  <si>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</si>
  <si>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</si>
  <si>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</si>
  <si>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</si>
  <si>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</si>
  <si>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2026年单位收入预算表</t>
  </si>
  <si>
    <t>单位（单位）代码</t>
  </si>
  <si>
    <t>单位（单位）名称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</si>
  <si>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</si>
  <si>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</si>
  <si>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</si>
  <si>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</si>
  <si>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</si>
  <si>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</si>
  <si>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</si>
  <si>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</si>
  <si>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</si>
  <si>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</si>
  <si>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</si>
  <si>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</si>
  <si>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</si>
  <si>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</si>
  <si>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109001</t>
  </si>
  <si>
    <t>云南省体育局</t>
  </si>
  <si>
    <t>预算01-3表</t>
  </si>
  <si>
    <t>2026年单位支出预算表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</si>
  <si>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</si>
  <si>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</si>
  <si>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</si>
  <si>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</si>
  <si>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</si>
  <si>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</si>
  <si>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</si>
  <si>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</si>
  <si>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</si>
  <si>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</si>
  <si>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</si>
  <si>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207</t>
  </si>
  <si>
    <t>文化旅游体育与传媒支出</t>
  </si>
  <si>
    <t>20703</t>
  </si>
  <si>
    <t>体育</t>
  </si>
  <si>
    <t>2070301</t>
  </si>
  <si>
    <t>行政运行</t>
  </si>
  <si>
    <t>2070302</t>
  </si>
  <si>
    <t>一般行政管理事务</t>
  </si>
  <si>
    <t>2070306</t>
  </si>
  <si>
    <t>体育训练</t>
  </si>
  <si>
    <t>2070309</t>
  </si>
  <si>
    <t>体育交流与合作</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</si>
  <si>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</si>
  <si>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</si>
  <si>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</si>
  <si>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</si>
  <si>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</si>
  <si>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</si>
  <si>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</si>
  <si>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</si>
  <si>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</si>
  <si>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</si>
  <si>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</si>
  <si>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</si>
  <si>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</si>
  <si>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</si>
  <si>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</si>
  <si>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</si>
  <si>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</si>
  <si>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</si>
  <si>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</si>
  <si>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</si>
  <si>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</si>
  <si>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</si>
  <si>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</si>
  <si>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</si>
  <si>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</si>
  <si>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</si>
  <si>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</si>
  <si>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229</t>
  </si>
  <si>
    <t>22960</t>
  </si>
  <si>
    <t>彩票公益金安排的支出</t>
  </si>
  <si>
    <t>2296003</t>
  </si>
  <si>
    <t>用于体育事业的彩票公益金支出</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</si>
  <si>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</si>
  <si>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</si>
  <si>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</si>
  <si>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</si>
  <si>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</si>
  <si>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</si>
  <si>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</si>
  <si>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</si>
  <si>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</si>
  <si>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</si>
  <si>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</si>
  <si>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</si>
  <si>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</si>
  <si>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</si>
  <si>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单位预算支出功能分类科目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</si>
  <si>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</si>
  <si>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</si>
  <si>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</si>
  <si>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</si>
  <si>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</si>
  <si>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</si>
  <si>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</si>
  <si>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</si>
  <si>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</si>
  <si>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</si>
  <si>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</si>
  <si>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</si>
  <si>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</si>
  <si>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</si>
  <si>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</si>
  <si>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</si>
  <si>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</si>
  <si>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</si>
  <si>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2026年单位基本支出预算表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</si>
  <si>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</si>
  <si>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</si>
  <si>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</si>
  <si>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</si>
  <si>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</si>
  <si>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</si>
  <si>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</si>
  <si>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</si>
  <si>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</si>
  <si>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</si>
  <si>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</si>
  <si>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</si>
  <si>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</si>
  <si>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</si>
  <si>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</si>
  <si>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530000210000000046115</t>
  </si>
  <si>
    <t>行政人员支出工资</t>
  </si>
  <si>
    <t>30101</t>
  </si>
  <si>
    <t>基本工资</t>
  </si>
  <si>
    <t>30102</t>
  </si>
  <si>
    <t>津贴补贴</t>
  </si>
  <si>
    <t>30103</t>
  </si>
  <si>
    <t>奖金</t>
  </si>
  <si>
    <t>530000210000000046117</t>
  </si>
  <si>
    <t>社会保障缴费</t>
  </si>
  <si>
    <t>30108</t>
  </si>
  <si>
    <t>机关事业单位基本养老保险缴费</t>
  </si>
  <si>
    <t>30112</t>
  </si>
  <si>
    <t>其他社会保障缴费</t>
  </si>
  <si>
    <t>30110</t>
  </si>
  <si>
    <t>职工基本医疗保险缴费</t>
  </si>
  <si>
    <t>30307</t>
  </si>
  <si>
    <t>医疗费补助</t>
  </si>
  <si>
    <t>30111</t>
  </si>
  <si>
    <t>公务员医疗补助缴费</t>
  </si>
  <si>
    <t>530000210000000046119</t>
  </si>
  <si>
    <t>30113</t>
  </si>
  <si>
    <t>530000210000000046122</t>
  </si>
  <si>
    <t>公车购置及运维费</t>
  </si>
  <si>
    <t>30231</t>
  </si>
  <si>
    <t>公务用车运行维护费</t>
  </si>
  <si>
    <t>530000210000000046124</t>
  </si>
  <si>
    <t>30217</t>
  </si>
  <si>
    <t>530000210000000046125</t>
  </si>
  <si>
    <t>行政人员公务交通补贴</t>
  </si>
  <si>
    <t>30239</t>
  </si>
  <si>
    <t>其他交通费用</t>
  </si>
  <si>
    <t>530000210000000046126</t>
  </si>
  <si>
    <t>工会经费</t>
  </si>
  <si>
    <t>30228</t>
  </si>
  <si>
    <t>530000210000000046127</t>
  </si>
  <si>
    <t>一般公用经费</t>
  </si>
  <si>
    <t>30201</t>
  </si>
  <si>
    <t>办公费</t>
  </si>
  <si>
    <t>30202</t>
  </si>
  <si>
    <t>印刷费</t>
  </si>
  <si>
    <t>30205</t>
  </si>
  <si>
    <t>水费</t>
  </si>
  <si>
    <t>30206</t>
  </si>
  <si>
    <t>电费</t>
  </si>
  <si>
    <t>30207</t>
  </si>
  <si>
    <t>邮电费</t>
  </si>
  <si>
    <t>30209</t>
  </si>
  <si>
    <t>物业管理费</t>
  </si>
  <si>
    <t>30211</t>
  </si>
  <si>
    <t>差旅费</t>
  </si>
  <si>
    <t>30213</t>
  </si>
  <si>
    <t>维修（护）费</t>
  </si>
  <si>
    <t>30215</t>
  </si>
  <si>
    <t>会议费</t>
  </si>
  <si>
    <t>30216</t>
  </si>
  <si>
    <t>培训费</t>
  </si>
  <si>
    <t>30226</t>
  </si>
  <si>
    <t>劳务费</t>
  </si>
  <si>
    <t>30227</t>
  </si>
  <si>
    <t>委托业务费</t>
  </si>
  <si>
    <t>30299</t>
  </si>
  <si>
    <t>其他商品和服务支出</t>
  </si>
  <si>
    <t>31002</t>
  </si>
  <si>
    <t>办公设备购置</t>
  </si>
  <si>
    <t>530000241100002221013</t>
  </si>
  <si>
    <t>行政人员绩效奖</t>
  </si>
  <si>
    <t>530000261100005174053</t>
  </si>
  <si>
    <t>重大体育比赛奖励项目经费</t>
  </si>
  <si>
    <t>预算05-1表</t>
  </si>
  <si>
    <t>2026年单位项目支出预算表</t>
  </si>
  <si>
    <t>项目分类</t>
  </si>
  <si>
    <t>项目单位</t>
  </si>
  <si>
    <t>本年拨款</t>
  </si>
  <si>
    <t>其中：本次下达</t>
  </si>
  <si>
    <t>单位预算机动经费</t>
  </si>
  <si>
    <t>其他运转类</t>
  </si>
  <si>
    <t>530000241100002016960</t>
  </si>
  <si>
    <t>省体育局（省本级）体彩公益金专项经费</t>
  </si>
  <si>
    <t>事业发展类</t>
  </si>
  <si>
    <t>530000221100000196709</t>
  </si>
  <si>
    <t>30218</t>
  </si>
  <si>
    <t>专用材料费</t>
  </si>
  <si>
    <t>省委组织部公务员工作专项经费</t>
  </si>
  <si>
    <t>专项业务类</t>
  </si>
  <si>
    <t>530000261100005172653</t>
  </si>
  <si>
    <t>30305</t>
  </si>
  <si>
    <t>生活补助</t>
  </si>
  <si>
    <t>提前下达2025年中央集中彩票公益金支持体育事业省本级专项资金</t>
  </si>
  <si>
    <t>530000251100003864205</t>
  </si>
  <si>
    <t>因公出国（境）专项经费</t>
  </si>
  <si>
    <t>因公出国（境）经费</t>
  </si>
  <si>
    <t>530000210000000043103</t>
  </si>
  <si>
    <t>30212</t>
  </si>
  <si>
    <t>因公出国（境）费用</t>
  </si>
  <si>
    <t>预算05-2表</t>
  </si>
  <si>
    <t>2026年单位项目支出绩效目标表</t>
  </si>
  <si>
    <t>单位名称、项目名称</t>
  </si>
  <si>
    <t>项目年度绩效目标</t>
  </si>
  <si>
    <t>一级指标</t>
  </si>
  <si>
    <t>二级指标</t>
  </si>
  <si>
    <t>三级指标</t>
  </si>
  <si>
    <t>指标性质</t>
  </si>
  <si>
    <t>指标值</t>
  </si>
  <si>
    <t>度量单位</t>
  </si>
  <si>
    <t>指标属性</t>
  </si>
  <si>
    <t>指标内容</t>
  </si>
  <si>
    <t>省本级体彩公益金项目组织实施备战全运会经费2项，大型体育赛事活动专项经费5项、青少年体育竞赛专项经费1项、体育产业发展项目12项，体育领域意识形态专项经费3项，体育事业统计专项经费1项、体育专业人才培养专项经费1项，预算管理专项经费2项。
实现目标：
1、聚焦本年全民健身重点工作，结合巡视问题整改统筹安排。一是健身场地设施填空白补短板，配建适老适小健身器材。二是聚焦打造省级全民健身赛事品牌，创新举办云南省建设南亚东南亚辐射中心体育交流大赛和民族团结杯气排球联赛，积极申请作为第二届全国全民健身大赛（西南区）牵头省份，承办西南区开闭幕式及相关项目比赛。三是加大全民健身科研与宣传力度。深化体医融合建设成果，开展“运动促进健康”体育为民、惠民服务项目；对接下步体育强国指标体系，推动常态化国民体质监测及国家体育锻炼标准达标测验工作。
2、不断提高青少年体育训练质量和效益，推动竞技体育后备人才培养工作科学高效开展，为建设体育强国、健康中国注入新的生机与活力。资金安排以支持省体育局各训练单位、各承办省级青少年项目锦标赛比赛、支持承接我省组队参加全国青少年运动会参赛和参加“奔跑吧少年”全国青少年阳光体育大会组团参赛、建设体育后备人才基地为重点，为青少年学生提供健康的运动、娱乐和环境。
3、进一步推动云南省体育产业高质量发展，激发体育消费潜力。一是积极培育体育领域优质项目，着力培育体育旅游精品项目、体育文化优秀项目，丰富体育产业业态。二是积极支持户外运动产业发展，大力推广户外运动线路，满足群众多样化体育需求。三是大力发展体育相关产业。大力发展体育竞赛表演产业，充分发挥其带动作用，进一步促进体育消费。四是积极培育体育用品制造业，完善体育产业链条。五是大力宣传推广云南体育，借助南博会、体博会等展会平台，提升云南体育的知名度和影响力。
4、在上一年度的基础上，利用媒体自身集成优势，整合媒体资源对云南体育工作进行宣传报道。重点开展全民健身宣传、《云南体育》宣传专栏、舆情应对与引导、云南体育品牌推广、云南省系列马拉松整体品牌策划等利用央媒、省内知名媒体平台进行全方面、多角度宣传，进一步提升云南体育形象宣传，增强社会关注度、参与度。</t>
  </si>
  <si>
    <t>产出指标</t>
  </si>
  <si>
    <t>数量指标</t>
  </si>
  <si>
    <t>七彩云南健身宣传文稿撰写数量</t>
  </si>
  <si>
    <t>&gt;=</t>
  </si>
  <si>
    <t>50</t>
  </si>
  <si>
    <t>篇</t>
  </si>
  <si>
    <t>定量指标</t>
  </si>
  <si>
    <t>反映新媒体稿、央级及省级媒体稿等投放的数量情况。</t>
  </si>
  <si>
    <t>省本级体彩公益金项目组织实施备战全运会经费2项，大型体育赛事活动专项经费5项、青少年体育竞赛专项经费1项、体育产业发展项目12项，体育领域意识形态专项经费3项，体育事业统计专项经费1项、体育专业人才培养专项经费1项，预算管理专项经费2项。
实现目标：
1、聚焦本年全民健身重点工作，结合巡视问题整改统筹安排。一是健身场地设施填空白补短板，配建适老适小健身器材。二是聚焦打造省级全民健身赛事品牌，创新举办云南省建设南亚东南亚辐射中心体育交流大赛和民族团结杯气排球联赛，积极申请作为第二届全国全民健身大赛（西南区）牵头省份，承办西南区开闭幕式及相关项目比赛。三是加大全民健身科研与宣传力度。深化体医融合建设成果，开展“运动促进健康”体育为民、惠民服务项目；对接下步体育强国指标体系，推动常态化国民体质监测及国家体育锻炼标准达标测验工作。
2、不断提高青少年体育训练质量和效益，推动竞技体育后备人才培养工作科学高效开展，为建设体育强国、健康中国注入新的生机与活力。资金安排以支持省体育局各训练单位、各承办省级青少年项目锦标赛比赛、支持承接我省组队参加全国青少年运动会参赛和参加“奔跑吧少年”全国青少年阳光体育大会组团参赛、建设体育后备人才基地为重点，为青少年学生提供健康的运动、娱乐和环境。
3、进一步推动云南省体育产业高质量发展，激发体育消费潜力。一是积极培育体育领域优质项目，着力培育体育旅游精品项目、体育文化优秀项目，丰富体育产业业态。二是积极支持户外运动产业发展，大力推广户外运动线路，满足群众多样化体育需求。三是大力发展体育相关产业。大力发展体育竞赛表演产业，充分发挥其带动作用，进一步促进体育消费。四是积极培育体育用品制造业，完善体育产业链条。五是大力宣传推广云南体育，借助南博会、体博会等展会平台，提升云南体育的知名度和影响力。
4、在上一年度的基础上，利用媒体自身集成优势，整合媒体资源对云南体育工作进行宣传报道。重点开展全民健身宣传、《云南体育》宣传专栏、舆情应对与引导、云南体育品牌推广、云南省系列马拉松整体品牌策划等利用央媒、省内知名媒体平台进行全方面、多角度宣传，进一步提升云南体育形象宣传,增强社会关注度、参与度。</t>
  </si>
  <si>
    <t>健身宣传新媒体及网络平台推送</t>
  </si>
  <si>
    <t>550</t>
  </si>
  <si>
    <t>条</t>
  </si>
  <si>
    <t>反映七彩云南全民健身宣传平台发布推送的数量情况。</t>
  </si>
  <si>
    <t>体育微信号（视频号）稿件推送</t>
  </si>
  <si>
    <t>1000</t>
  </si>
  <si>
    <t>《云南体育》微信公众号（含视频号）运营维护稿件推送的数量情况。</t>
  </si>
  <si>
    <t>云南体育宣传及舆情分析报告</t>
  </si>
  <si>
    <t>15</t>
  </si>
  <si>
    <t>小时</t>
  </si>
  <si>
    <t>反映开展云南体育宣传及舆情分析报告数量的情况。</t>
  </si>
  <si>
    <t>云南体育品牌推广视频</t>
  </si>
  <si>
    <t>期</t>
  </si>
  <si>
    <t>反映云南体育品牌推广视频数量的情况。</t>
  </si>
  <si>
    <t>制作重点电视栏目、短视频节目</t>
  </si>
  <si>
    <t>反映宣传短视频节目制作的情况。</t>
  </si>
  <si>
    <t>足球专题报道</t>
  </si>
  <si>
    <t>10</t>
  </si>
  <si>
    <t>反映足球专题报道次数的情况。</t>
  </si>
  <si>
    <t>扶持体育产业发展项目</t>
  </si>
  <si>
    <t>项</t>
  </si>
  <si>
    <t>反映扶持体育产业发展项目情况。</t>
  </si>
  <si>
    <t>获取体育产业统计调查问卷数量</t>
  </si>
  <si>
    <t>份</t>
  </si>
  <si>
    <t>反映我省体育产业统计调查工作调查问卷情况。</t>
  </si>
  <si>
    <t>开展户外运动线路推广次数</t>
  </si>
  <si>
    <t>12</t>
  </si>
  <si>
    <t>次</t>
  </si>
  <si>
    <t>反映我省户外运动线路推广情况。</t>
  </si>
  <si>
    <t>大额资金支出项目预算评价数量</t>
  </si>
  <si>
    <t>80</t>
  </si>
  <si>
    <t>个（项）</t>
  </si>
  <si>
    <t>反映体彩公益金资助项目预算评审开展“大额资金”评审情况。</t>
  </si>
  <si>
    <t>公益金资助项目绩效评价地州数量</t>
  </si>
  <si>
    <t>=</t>
  </si>
  <si>
    <t>16</t>
  </si>
  <si>
    <t>个</t>
  </si>
  <si>
    <t>反映开展体育彩票公益金资助项目绩效评价范围。</t>
  </si>
  <si>
    <t>公益金资助项目绩效评价项目数量</t>
  </si>
  <si>
    <t>1465</t>
  </si>
  <si>
    <t>反映体彩公益金资助项目绩效评价的数量。</t>
  </si>
  <si>
    <t>开展体彩公益金资助项目培训次数</t>
  </si>
  <si>
    <t>反映开展体彩公益金资助项目培训的情况。</t>
  </si>
  <si>
    <t>体彩公益金资助项目培训人数</t>
  </si>
  <si>
    <t>500</t>
  </si>
  <si>
    <t>人</t>
  </si>
  <si>
    <t>保障足球备战外训外赛人次</t>
  </si>
  <si>
    <t>反映资助足球运动员备战情况。</t>
  </si>
  <si>
    <t>支持足球备战外训外赛次数</t>
  </si>
  <si>
    <t>反映足球项目备战第十六届全运会专项经费使用情况。</t>
  </si>
  <si>
    <t>足球备战外训外赛天数</t>
  </si>
  <si>
    <t>30</t>
  </si>
  <si>
    <t>天</t>
  </si>
  <si>
    <t>足球备战外聘教练人数</t>
  </si>
  <si>
    <t>8</t>
  </si>
  <si>
    <t>举办城市篮球联赛事活动场次</t>
  </si>
  <si>
    <t>72</t>
  </si>
  <si>
    <t>反映“体总杯”城市篮球联赛项目开展情况。</t>
  </si>
  <si>
    <t>参加城市篮球联赛活动人数</t>
  </si>
  <si>
    <t>510</t>
  </si>
  <si>
    <t>参加公路自行车职业联赛活动人数</t>
  </si>
  <si>
    <t>5000</t>
  </si>
  <si>
    <t>反映参加“环云南”国际公路自行车赛暨UCI格兰芬多世界系列赛人数情况。</t>
  </si>
  <si>
    <t>举办公路自行车职业联赛活动场次</t>
  </si>
  <si>
    <t>反映开展“环云南”国际公路自行车赛暨UCI格兰芬多世界系列赛场次情况。</t>
  </si>
  <si>
    <t>九大高原湖泊山水赛线下活动场次</t>
  </si>
  <si>
    <t>反映云南省九大高原湖泊山水联赛活动开展情况。</t>
  </si>
  <si>
    <t>参与九大高原湖泊赛线下活动人数</t>
  </si>
  <si>
    <t>8200</t>
  </si>
  <si>
    <t>九大高原湖泊山水赛线上活动场次</t>
  </si>
  <si>
    <t>7</t>
  </si>
  <si>
    <t>参与九大高原湖泊赛线上活动人数</t>
  </si>
  <si>
    <t>100000</t>
  </si>
  <si>
    <t>竞赛奖牌购置数量</t>
  </si>
  <si>
    <t>15000</t>
  </si>
  <si>
    <t>枚</t>
  </si>
  <si>
    <t>反映2026年云南省青少年体育竞赛采购专用材料情况</t>
  </si>
  <si>
    <t>竞赛证书购置数量</t>
  </si>
  <si>
    <t>50000</t>
  </si>
  <si>
    <t>册</t>
  </si>
  <si>
    <t xml:space="preserve">反映2026年云南省青少年体育竞赛采购专用材料情况。
</t>
  </si>
  <si>
    <t>质量指标</t>
  </si>
  <si>
    <t>发布稿件（短视频）原创率</t>
  </si>
  <si>
    <t>95</t>
  </si>
  <si>
    <t>%</t>
  </si>
  <si>
    <t>发布稿件（短视频）原创率=发布或推送的原创稿件（短视频）数量/发布或推送的稿件（短视频）总数量*100%
适用于有原创要求的稿件或短视频，如购买信息、转载等没有自创要求的不适用该指标。</t>
  </si>
  <si>
    <t>体育产业平台信息数据安全</t>
  </si>
  <si>
    <t>100</t>
  </si>
  <si>
    <t>反映信息系统相关数据安全的保障情况</t>
  </si>
  <si>
    <t>外训外赛任务完成率</t>
  </si>
  <si>
    <t>反映足球备战项目完成外训外赛任务情况。</t>
  </si>
  <si>
    <t>足球备战运动员日均训练时长</t>
  </si>
  <si>
    <t>赛事活动安全事故发生次数</t>
  </si>
  <si>
    <t>0</t>
  </si>
  <si>
    <t>反映开展“体总杯”城市篮球联赛等赛事活动安全生产情况。</t>
  </si>
  <si>
    <t>入选国家级体育精品项目率</t>
  </si>
  <si>
    <t>反映我省体育旅游、体育文化工作开展情况。</t>
  </si>
  <si>
    <t>大额资金项目预算审核报告完成率</t>
  </si>
  <si>
    <t>反映2026年“大额资金”支出项目预算审核报告完成情况。</t>
  </si>
  <si>
    <t>项目绩效评价报告完成率</t>
  </si>
  <si>
    <t>反映开展体彩公益金资助项目绩效评价成果情况。</t>
  </si>
  <si>
    <t>时效指标</t>
  </si>
  <si>
    <t>项目完成及时率</t>
  </si>
  <si>
    <t>反映项目完成时间节点要求。</t>
  </si>
  <si>
    <t>备战任务完成及时率</t>
  </si>
  <si>
    <t>反映足球备战项目开展情况。</t>
  </si>
  <si>
    <t>培养运动员数量计划完成率</t>
  </si>
  <si>
    <t>反映攀岩青年队合作项目开展情况。</t>
  </si>
  <si>
    <t>网络舆情应对与引导及时率</t>
  </si>
  <si>
    <t>反映事实发生与作为宣传事实发生之间的时间差距情况。</t>
  </si>
  <si>
    <t>赛事活动计划完成及时率</t>
  </si>
  <si>
    <t>90</t>
  </si>
  <si>
    <t>反映年度体育赛事活动是否及时完成。</t>
  </si>
  <si>
    <t>青少年竞赛用品采购完成及时率</t>
  </si>
  <si>
    <t>反映2026年云南省青少年体育竞赛用品采购计划完成情况。</t>
  </si>
  <si>
    <t>效益指标</t>
  </si>
  <si>
    <t>社会效益</t>
  </si>
  <si>
    <t>赛事活动参与数量计划完成率</t>
  </si>
  <si>
    <t>反映城市篮球联赛等体育赛事活动社会影响情况。</t>
  </si>
  <si>
    <t>绩效评价结果运用率</t>
  </si>
  <si>
    <t>反映开展体彩公益金资助项目绩效评价结果运用情况。</t>
  </si>
  <si>
    <t>满意度指标</t>
  </si>
  <si>
    <t>服务对象满意度</t>
  </si>
  <si>
    <t>参训人员满意度</t>
  </si>
  <si>
    <t>反映竞技运动员、后备运动员外训外赛保障情况。</t>
  </si>
  <si>
    <t>参加赛事活动人员满意度</t>
  </si>
  <si>
    <t>反映组织开展体育赛事活动开展效果。</t>
  </si>
  <si>
    <t>获得竞赛奖牌、证书人员满意度</t>
  </si>
  <si>
    <t>反映2026年云南省青少年体育竞赛奖牌、证书使用情况。</t>
  </si>
  <si>
    <t>按照2026年批复计划积极开展对外工作，服从、服务于中央对外工作和省委、省政府中心工作。</t>
  </si>
  <si>
    <t>出访团组批次</t>
  </si>
  <si>
    <t>反映年度组织出访批次和团组的数量情况。</t>
  </si>
  <si>
    <t>按照2026年批复计划积极开展对外工作，服从、服务于中央对外工作和省委省政府中心工作。</t>
  </si>
  <si>
    <t>出访人数</t>
  </si>
  <si>
    <t>反映年度组织出访人员总数情况。</t>
  </si>
  <si>
    <t>出访形成报告数</t>
  </si>
  <si>
    <t>反映出访成效，即组团出访形成的报告数量情况。</t>
  </si>
  <si>
    <t>出访任务完成率</t>
  </si>
  <si>
    <t>反映出访计划完成的情况。
出访任务完成率=出访任务完成数/出访计划任务数*100%</t>
  </si>
  <si>
    <t>经费规范核销率</t>
  </si>
  <si>
    <t>反映出访出国经费规范核销情况。                   经费规范核销率=经费规范核销的团组数/出访总团组数*100%</t>
  </si>
  <si>
    <t>上级采纳出访成果报告篇数</t>
  </si>
  <si>
    <t>反映出访报告完成质量及出访成果运用。</t>
  </si>
  <si>
    <t>出访人员满意度</t>
  </si>
  <si>
    <t>对出访人员进行问卷调查。</t>
  </si>
  <si>
    <t>做好本单位2026年公用经费保障，确保年度单位正常履职。</t>
  </si>
  <si>
    <t>保障大型赛事、活动次数</t>
  </si>
  <si>
    <t>反映公用经费保障单位（单位）正常运转的情况。主要指培训、差旅、印刷费等公用经费中服务保障支出。</t>
  </si>
  <si>
    <t>部门预算机动经费</t>
  </si>
  <si>
    <t>做好本部门2026年公用经费保障，确保年度部门正常履职。</t>
  </si>
  <si>
    <t>预算执行偏差率</t>
  </si>
  <si>
    <t>&lt;=</t>
  </si>
  <si>
    <t>反映预算执行情况，确保财政资金用好用足。</t>
  </si>
  <si>
    <t>单位运转</t>
  </si>
  <si>
    <t>正常运转</t>
  </si>
  <si>
    <t>定性指标</t>
  </si>
  <si>
    <t>反映单位（单位）正常运转情况。</t>
  </si>
  <si>
    <t>社会公众满意度</t>
  </si>
  <si>
    <t>反映社会公众对单位（单位）履职情况的满意程度。</t>
  </si>
  <si>
    <t>单位人员满意度</t>
  </si>
  <si>
    <t>反映单位（单位）人员对公用经费保障的满意程度。</t>
  </si>
  <si>
    <t>1.2026年计划在全省招录1700名左右的选调生。通过做好省外知名高校暑期实践活动和选调生政策宣讲，吸引更多省外知名高校优秀毕业生报考云南省选调生，通过报名、资格审查、笔试、面试、考察、体检、公示等程序，完成2026年选调生招录任务。
2.2026年计划从清华大学、北京大学、中国人民大学等知名高校中定向招录1400名左右选调生，其中硕士及以上学历（省本级）100名。</t>
  </si>
  <si>
    <t>招录人数</t>
  </si>
  <si>
    <t>公务员：反映选调生考录工作选调效果。</t>
  </si>
  <si>
    <t>硕士发放人数</t>
  </si>
  <si>
    <t>规划办：反映2024年招录硕士定向选调生补贴发放情况</t>
  </si>
  <si>
    <t>任务完成率</t>
  </si>
  <si>
    <t>公务员：反映对照实施方案时间表，看报名、宣讲、笔试、面试等工作任务是否如期完成，反映工作任务完成时效性情况。</t>
  </si>
  <si>
    <t>预算执行率</t>
  </si>
  <si>
    <t>公务员：反映预算执行进度情况。</t>
  </si>
  <si>
    <t>任务完成及时性</t>
  </si>
  <si>
    <t>按时完成</t>
  </si>
  <si>
    <t>规划办：反映工作任务完成情况。</t>
  </si>
  <si>
    <t>办理公务员录用手续准确率</t>
  </si>
  <si>
    <t>公务员：办理录用手续准确率达100%。</t>
  </si>
  <si>
    <t>公务员招录有效性</t>
  </si>
  <si>
    <t>人岗匹配</t>
  </si>
  <si>
    <t>公务员：反映公务员招录有效性。</t>
  </si>
  <si>
    <t>考生满意度</t>
  </si>
  <si>
    <t>公务员：考生满意度达到90%以上。</t>
  </si>
  <si>
    <t>补贴发放满意度</t>
  </si>
  <si>
    <t>规划办：反映满意度调查率情况。</t>
  </si>
  <si>
    <t>成本指标</t>
  </si>
  <si>
    <t>经济成本指标</t>
  </si>
  <si>
    <t>项目资金节约</t>
  </si>
  <si>
    <t>不超预算</t>
  </si>
  <si>
    <t>规划办：反映项目总成本控制情况。</t>
  </si>
  <si>
    <t>预算06表</t>
  </si>
  <si>
    <t>2026年政府性基金预算支出预算表</t>
  </si>
  <si>
    <t>政府性基金预算支出</t>
  </si>
  <si>
    <t>预算07表</t>
  </si>
  <si>
    <t>2026年单位政府采购预算表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</si>
  <si>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</si>
  <si>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</si>
  <si>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</si>
  <si>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</si>
  <si>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</si>
  <si>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</si>
  <si>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</si>
  <si>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</si>
  <si>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</si>
  <si>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</si>
  <si>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公务用车加油费</t>
  </si>
  <si>
    <t>C23120302 车辆加油、添加燃料服务</t>
  </si>
  <si>
    <t>元</t>
  </si>
  <si>
    <t>公务用车维修保养费</t>
  </si>
  <si>
    <t>C23120301 车辆维修和保养服务</t>
  </si>
  <si>
    <t>公务用车保险费</t>
  </si>
  <si>
    <t>C1804010201 机动车保险服务</t>
  </si>
  <si>
    <t>彩色打印机</t>
  </si>
  <si>
    <t>A02021002 A3彩色打印机</t>
  </si>
  <si>
    <t>台</t>
  </si>
  <si>
    <t>笔记本电脑</t>
  </si>
  <si>
    <t>A02010108 便携式计算机</t>
  </si>
  <si>
    <t>彩色复印机</t>
  </si>
  <si>
    <t>A02020100 复印机</t>
  </si>
  <si>
    <t>A3复印纸</t>
  </si>
  <si>
    <t>A05040101 复印纸</t>
  </si>
  <si>
    <t>包</t>
  </si>
  <si>
    <t>A4复印纸</t>
  </si>
  <si>
    <t>版式软件</t>
  </si>
  <si>
    <t>A08060301 基础软件</t>
  </si>
  <si>
    <t>套</t>
  </si>
  <si>
    <t>办公软件</t>
  </si>
  <si>
    <t>操作系统</t>
  </si>
  <si>
    <t>便携式打印机</t>
  </si>
  <si>
    <t>A02021099 其他打印机</t>
  </si>
  <si>
    <t>台式电脑</t>
  </si>
  <si>
    <t>A02010105 台式计算机</t>
  </si>
  <si>
    <t>安全保密套件管理系统</t>
  </si>
  <si>
    <t>A0806039901 信息安全软件</t>
  </si>
  <si>
    <t>打印刻录安全监控与审计系统</t>
  </si>
  <si>
    <t>防病毒软件</t>
  </si>
  <si>
    <t>杀毒软件</t>
  </si>
  <si>
    <t>2026年云南体育品牌推广项目</t>
  </si>
  <si>
    <t>C23070200 公共公益宣传服务</t>
  </si>
  <si>
    <t>“一马游云南”云南省系列马拉松宣传项目</t>
  </si>
  <si>
    <t>《云南体育》宣传专栏——融媒体项目</t>
  </si>
  <si>
    <t>《云南体育》宣传专栏——运维项目</t>
  </si>
  <si>
    <t>云南体育旅居新业态融合传播项目</t>
  </si>
  <si>
    <t>“环云南”国际公路自行车赛暨UCI格兰芬多世界系列赛项目</t>
  </si>
  <si>
    <t>C06040100 体育组织服务</t>
  </si>
  <si>
    <t>云南省城市篮球联赛项目</t>
  </si>
  <si>
    <t>云南省九大高原湖泊山水联赛项目</t>
  </si>
  <si>
    <t>足球项目备战第十六届全运会项目</t>
  </si>
  <si>
    <t>体彩公益金资助项目绩效评价项目</t>
  </si>
  <si>
    <t>C20030800 预算绩效评价咨询服务</t>
  </si>
  <si>
    <t>预算08表</t>
  </si>
  <si>
    <t>2026年单位政府购买服务预算表</t>
  </si>
  <si>
    <t>政府购买服务项目</t>
  </si>
  <si>
    <t>政府购买服务目录</t>
  </si>
  <si>
    <t>公务用车维修服务</t>
  </si>
  <si>
    <t>B1101 维修保养服务</t>
  </si>
  <si>
    <t>A0901 体育组织服务</t>
  </si>
  <si>
    <t>A1502 公共公益宣传服务</t>
  </si>
  <si>
    <t>B0702 评估和评价服务</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</si>
  <si>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</si>
  <si>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</si>
  <si>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</si>
  <si>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</si>
  <si>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</si>
  <si>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</si>
  <si>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</si>
  <si>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</si>
  <si>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</si>
  <si>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</si>
  <si>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</si>
  <si>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</si>
  <si>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</si>
  <si>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</si>
  <si>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</si>
  <si>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</si>
  <si>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</si>
  <si>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</si>
  <si>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</si>
  <si>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</si>
  <si>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</si>
  <si>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</si>
  <si>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</si>
  <si>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</si>
  <si>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</si>
  <si>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省体育局（省对下）体彩公益金专项经费</t>
  </si>
  <si>
    <t>预算09-2表</t>
  </si>
  <si>
    <t>2026年省对下转移支付绩效目标表</t>
  </si>
  <si>
    <t>省对下体彩公益金项目组织实施七彩云南全民健身基础设施工程项目3项，大型体育赛事项目28项，七彩云南全民健身活动示范工程项目9项，七彩云南全民健身科研与宣传项目1项，青少年体育组织建设项目2项，青少年体育活动项目1项，青少年体育竞赛项目1项，全省体育设施改善条件1项，省级预备队建设项目1项，体育产业发展项目1项，通过资助各州市体彩公益金项目，满足广大市民的运动、健身需求，加快建设体育强省，使人民健康水平明显提升。
具体目标：
1、聚焦2026年全民健身重点工作，结合巡视问题整改统筹安排。一是健身场地设施填空白补短板，配建适老适小健身器材。二是聚焦打造全民健身特色品牌赛事。支持丽江、临沧、版纳、昭通四个州市举办省级民族体育赛事。创新举办云南省建设南亚东南亚辐射中心体育交流大赛和民族团结杯气排球联赛，提质升级格兰芬多自行车节。三是加大全民健身科研与宣传力度，开展“运动促进健康”体育为民、惠民服务项目；推动常态化国民体质监测及国家体育锻炼标准达标测验工作。
2、不断提高青少年体育训练质量和效益，推动竞技体育后备人才培养工作科学高效开展，为建设体育强国、健康中国注入新的生机与活力。支持承接我省组队参加全国青少年运动会参赛和参加“奔跑吧少年”全国青少年阳光体育大会组团参赛、建设体育后备人才基地为重点，为青少年学生提供健康的运动、娱乐和环境。
3、根据省体育局2026年重点工程项目推进情况，重点保障省级运动队备战训练，改善运动队训练、生活条件。支持基层老年人体育场地设施建设，对基层体育场馆设施建设及维修给予适当补助。
4、进一步推动云南省体育产业高质量发展，激发体育消费潜力。一是积极培育体育领域优质项目，着力培育体育旅游精品项目、体育文化优秀项目，丰富体育产业业态。二是积极支持户外运动产业发展，大力推广户外运动线路，满足群众多样化体育需求。三是大力发展体育相关产业。大力发展体育竞赛表演产业，充分发挥其带动作用，进一步促进体育消费。四是积极培育体育用品制造业，完善体育产业链条。
5、重点围绕云南“十四五”体育发展收官、云南省体育事业高质量发展三年行动计划以及年度重点工作等，结合实际情况开展云南体育宣传工作。围绕“十五五”规划编制开展工作，按照群众体育、竞技体育、体育产业、体育文化和对外交流各板块，聚焦重点政策、措施、项目开展调研和规划编制。</t>
  </si>
  <si>
    <t>参加上合昆明国际马拉松赛人数</t>
  </si>
  <si>
    <t>20000</t>
  </si>
  <si>
    <t>反映参加上合昆明国际马拉松赛人数的情况</t>
  </si>
  <si>
    <t>省对下体彩公益金项目组织实施七彩云南全民健身基础设施工程项目3项，大型体育赛事项目28项，七彩云南全民健身活动示范工程项目9项，七彩云南全民健身科研与宣传项目1项，青少年体育组织建设项目2项，青少年体育活动项目1项，青少年体育竞赛项目1项，全省体育设施改善条件1项，省级预备队建设项目1项，体育产业发展项目1项，通过资助各州市体彩公益金项目，满足广大市民的运动、健身需求，加快建设体育强省，使人民健康水平明显提升。
具体目标：
1、聚焦2026年全民健身重点工作，结合巡视问题整改统筹安排。一是健身场地设施填空白补短板，配建适老适小健身器材。二是聚焦打造全民健身特色品牌赛事。支持丽江、临沧、版纳、昭通四个州市举办省级民族体育赛事。创新举办云南省建设南亚东南亚辐射中心体育交流大赛和民族团结杯气排球联赛，提质升级格兰芬多自行车节。三是加大全民健身科研与宣传力度，开展“运动促进健康”体育为民、惠民服务项目；推动常态化国民体质监测及国家体育锻炼标准达标测验工作。
2、不断提高青少年体育训练质量和效益，推动竞技体育后备人才培养工作科学高效开展，为建设体育强国、健康中国注入新的生机与活力。支持承接我省组队参加全国青少年运动会参赛和参加“奔跑吧少年”全国青少年阳光体育大会组团参赛、建设体育后备人才基地为重点，为青少年学生提供健康的运动、娱乐和环境。
3、根据省体育局2026年重点工程项目推进情况，重点保障省级运动队备战训练，改善运动队训练、生活条件。支持基层老年人体育场地设施建设，对基层体育场馆设施建设及维修给予适当补助。
4、进一步推动云南省体育产业高质量发展，激发体育消费潜力。一是积极培育体育领域优质项目，着力培育体育旅游精品项目、体育文化优秀项目，丰富体育产业业态。二是积极支持户外运动产业发展，大力推广户外运动线路，满足群众多样化体育需求。三是大力发展体育相关产业。大力发展体育竞赛表演产业，充分发挥其带动作用，进一步促进体育消费。四是积极四是积极培育体育用品制造业，完善体育产业链条。
4、重点围绕云南“十四五”体育发展收官、云南省体育事业高质量发展三年行动计划以及年度重点工作等，结合实际情况开展云南体育宣传工作。围绕“十五五”规划编制开展工作，按照群众体育、竞技体育、体育产业、体育文化和对外交流各板块，聚焦重点政策、措施、项目开展调研和规划编制。</t>
  </si>
  <si>
    <t>支持州市县举办马拉松赛</t>
  </si>
  <si>
    <t>11</t>
  </si>
  <si>
    <t>反映支持州市县举办马拉松赛的情况</t>
  </si>
  <si>
    <t>州市县马拉松赛参加人数</t>
  </si>
  <si>
    <t>78000</t>
  </si>
  <si>
    <t>反映州市县马拉松赛参加人数的情况</t>
  </si>
  <si>
    <t>参加怒江皮划艇野水公开赛人数</t>
  </si>
  <si>
    <t>25</t>
  </si>
  <si>
    <t>反映参加中国怒江皮划艇野水国际公开赛人数的情况</t>
  </si>
  <si>
    <t>参加昆明网球公开赛人数</t>
  </si>
  <si>
    <t>反映参加昆明网球公开赛人数的情况</t>
  </si>
  <si>
    <t>参加中越两国国际自行车联赛人数</t>
  </si>
  <si>
    <t>反映参加中越两国国际自行车联赛人数的情况</t>
  </si>
  <si>
    <t>参加全国青少年阳光体育大会人数</t>
  </si>
  <si>
    <t>反映组队参加全国青少年阳光体育大会人数的情况</t>
  </si>
  <si>
    <t>建设竞技体育后备人才中心数量</t>
  </si>
  <si>
    <t>35</t>
  </si>
  <si>
    <t>反映建设竞技体育后备人才中心数量的情况</t>
  </si>
  <si>
    <t>培养运动员参加全国比赛次数</t>
  </si>
  <si>
    <t>275</t>
  </si>
  <si>
    <t>反映培养运动员参加全国比赛次数的情况</t>
  </si>
  <si>
    <t>竞技体育后备人才培养数量</t>
  </si>
  <si>
    <t>730</t>
  </si>
  <si>
    <t>反映竞技体育后备人才培养数量的情况</t>
  </si>
  <si>
    <t>体育促进青少年身心健康试点人数</t>
  </si>
  <si>
    <t>2000</t>
  </si>
  <si>
    <t>反映体育促进青少年身心健康试点人数的情况</t>
  </si>
  <si>
    <t>举办云南省青少年体育竞赛场次</t>
  </si>
  <si>
    <t>反映举办云南省青少年体育竞赛场次的情况</t>
  </si>
  <si>
    <t>参加云南省青少年体育竞赛人数</t>
  </si>
  <si>
    <t>8000</t>
  </si>
  <si>
    <t>支持全省体育设施改善条件项目</t>
  </si>
  <si>
    <t>19</t>
  </si>
  <si>
    <t>反映支持全省体育设施改善条件项目个数的情况</t>
  </si>
  <si>
    <t>支持体育产业发展项目</t>
  </si>
  <si>
    <t>82</t>
  </si>
  <si>
    <t>反映我省支持体育产业发展的情况</t>
  </si>
  <si>
    <t>资助基层老年人体育场地设施项目</t>
  </si>
  <si>
    <t>反映全年新建或改造适合老年人使用的体育场地设施的情况</t>
  </si>
  <si>
    <t>参加澜湄合作德宏藤球邀请赛人数</t>
  </si>
  <si>
    <t>60</t>
  </si>
  <si>
    <t>反映参加澜沧江-湄公河合作云南德宏藤球邀请赛人数的情况</t>
  </si>
  <si>
    <t>参加云南省第十七届运动会人数</t>
  </si>
  <si>
    <t>反映参加云南省第十七届运动会人数的情况</t>
  </si>
  <si>
    <t>场地设施验收合格率</t>
  </si>
  <si>
    <t>反映工程建设项目质量验收合格情况。</t>
  </si>
  <si>
    <t>赛事活动安全事故发生率</t>
  </si>
  <si>
    <t>反映赛事活动安全事故发生情况。</t>
  </si>
  <si>
    <t>场地设施建设计划执行及时率</t>
  </si>
  <si>
    <t>反映体彩公益金资助项目场地设施建设计划执行及时情况</t>
  </si>
  <si>
    <t>反映全省范围内赛事活动计划完成及时情况。</t>
  </si>
  <si>
    <t>人才培养计划完成及时率</t>
  </si>
  <si>
    <t xml:space="preserve">反映人才培养计划完成及时率
</t>
  </si>
  <si>
    <t>竞体人才中心运动员省赛前八次数</t>
  </si>
  <si>
    <t>360</t>
  </si>
  <si>
    <t>人次</t>
  </si>
  <si>
    <t>反映竞技体育后备人才中心培养运动员获取全省比赛前八次数</t>
  </si>
  <si>
    <t>赛事活动计划完成率</t>
  </si>
  <si>
    <t>反映体育赛事活动计划完成情况。</t>
  </si>
  <si>
    <t>反映参加特色体育赛事活动人员对赛事组织、体验的满意度</t>
  </si>
  <si>
    <t>参训运动员满意度</t>
  </si>
  <si>
    <t>反映参加体彩公益金资助项目参训运动员满意度情况</t>
  </si>
  <si>
    <t>预算10表</t>
  </si>
  <si>
    <t>2026年新增资产配置表</t>
  </si>
  <si>
    <t>资产类别</t>
  </si>
  <si>
    <t>资产分类代码.名称</t>
  </si>
  <si>
    <t>资产名称</t>
  </si>
  <si>
    <t>计量单位</t>
  </si>
  <si>
    <t>财政单位批复数（元）</t>
  </si>
  <si>
    <t>单价</t>
  </si>
  <si>
    <t>金额</t>
  </si>
  <si>
    <t>设备</t>
  </si>
  <si>
    <t>A02010309 计算机终端安全设备</t>
  </si>
  <si>
    <t>单导设备</t>
  </si>
  <si>
    <t>红盘</t>
  </si>
  <si>
    <t>视频干扰仪</t>
  </si>
  <si>
    <t>A02020600 执法记录仪</t>
  </si>
  <si>
    <t>执法记录仪</t>
  </si>
  <si>
    <t>A02021004 A4彩色打印机</t>
  </si>
  <si>
    <t>A02080799 其他电话通信设备</t>
  </si>
  <si>
    <t>录音电话</t>
  </si>
  <si>
    <t>A02081001 文件(图文)传真机</t>
  </si>
  <si>
    <t>传真机</t>
  </si>
  <si>
    <t>无形资产</t>
  </si>
  <si>
    <t>A08060399 其他计算机软件</t>
  </si>
  <si>
    <t>安全保密套件管理系统V1.0</t>
  </si>
  <si>
    <t>打印刻录安全监控与审计系统V2.0</t>
  </si>
  <si>
    <t>注：涉及土地使用权、房屋、公务用车购置，按照现行相关管理制度规定报批，以职能单位审批意见为准。</t>
  </si>
  <si>
    <t>预算11表</t>
  </si>
  <si>
    <t>2026年中央转移支付补助项目支出预算表</t>
  </si>
  <si>
    <t>上级补助</t>
  </si>
  <si>
    <t>“奔跑吧？少年”主题健身活动专项经费</t>
  </si>
  <si>
    <t>预算12表</t>
  </si>
  <si>
    <t>2026年单位项目支出中期规划预算表</t>
  </si>
  <si>
    <t>项目级次</t>
  </si>
  <si>
    <t>2026年</t>
  </si>
  <si>
    <t>2027年</t>
  </si>
  <si>
    <t>2028年</t>
  </si>
  <si>
    <t>212 因公出国（境）经费</t>
  </si>
  <si>
    <t>本级</t>
  </si>
  <si>
    <t>229 其他运转类</t>
  </si>
  <si>
    <t>311 专项业务类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</si>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</sst>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7" fillId="0" borderId="7">
      <alignment horizontal="right" vertical="center"/>
    </xf>
    <xf numFmtId="49" fontId="7" fillId="0" borderId="7">
      <alignment horizontal="left" vertical="center" wrapText="1"/>
    </xf>
    <xf numFmtId="176" fontId="7" fillId="0" borderId="7">
      <alignment horizontal="right" vertical="center"/>
    </xf>
    <xf numFmtId="177" fontId="7" fillId="0" borderId="7">
      <alignment horizontal="right" vertical="center"/>
    </xf>
    <xf numFmtId="178" fontId="7" fillId="0" borderId="7">
      <alignment horizontal="right" vertical="center"/>
    </xf>
    <xf numFmtId="179" fontId="7" fillId="0" borderId="7">
      <alignment horizontal="right" vertical="center"/>
    </xf>
    <xf numFmtId="10" fontId="7" fillId="0" borderId="7">
      <alignment horizontal="right" vertical="center"/>
    </xf>
    <xf numFmtId="180" fontId="7" fillId="0" borderId="7">
      <alignment horizontal="right" vertical="center"/>
    </xf>
  </cellStyleXfs>
  <cellXfs count="176">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6" fontId="5" fillId="0" borderId="7" xfId="51" applyFont="1">
      <alignment horizontal="right" vertical="center"/>
    </xf>
    <xf numFmtId="49" fontId="5" fillId="0" borderId="7" xfId="50"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49" fontId="7" fillId="0" borderId="0" xfId="50" applyBorder="1">
      <alignment horizontal="left" vertical="center" wrapText="1"/>
    </xf>
    <xf numFmtId="49" fontId="7" fillId="0" borderId="0" xfId="50" applyBorder="1" applyAlignment="1">
      <alignment horizontal="right" vertical="center" wrapText="1"/>
    </xf>
    <xf numFmtId="49" fontId="8" fillId="0" borderId="0" xfId="50" applyFont="1" applyBorder="1" applyAlignment="1">
      <alignment horizontal="center" vertical="center" wrapText="1"/>
    </xf>
    <xf numFmtId="49" fontId="9" fillId="0" borderId="7" xfId="50" applyFont="1" applyAlignment="1">
      <alignment horizontal="center" vertical="center" wrapText="1"/>
    </xf>
    <xf numFmtId="49" fontId="10" fillId="0" borderId="7" xfId="50" applyAlignment="1">
      <alignment horizontal="center" vertical="center" wrapText="1"/>
    </xf>
    <xf numFmtId="49" fontId="9" fillId="0" borderId="7" xfId="50" applyFont="1">
      <alignment horizontal="left" vertical="center" wrapText="1"/>
    </xf>
    <xf numFmtId="180" fontId="7" fillId="0" borderId="7" xfId="56">
      <alignment horizontal="right" vertical="center"/>
    </xf>
    <xf numFmtId="176" fontId="7" fillId="0" borderId="7" xfId="51">
      <alignment horizontal="right" vertical="center"/>
    </xf>
    <xf numFmtId="180" fontId="7" fillId="0" borderId="7" xfId="0" applyNumberFormat="1" applyFont="1" applyBorder="1" applyAlignment="1">
      <alignment horizontal="left" vertical="center"/>
    </xf>
    <xf numFmtId="176" fontId="7" fillId="0" borderId="7" xfId="0" applyNumberFormat="1" applyFont="1" applyBorder="1" applyAlignment="1">
      <alignment horizontal="left" vertical="center"/>
    </xf>
    <xf numFmtId="0" fontId="3" fillId="0" borderId="0" xfId="0" applyFont="1" applyAlignment="1" applyProtection="1">
      <alignment horizontal="right" vertical="center"/>
      <protection locked="0"/>
    </xf>
    <xf numFmtId="0" fontId="11"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2" fillId="0" borderId="7" xfId="0" applyFont="1" applyBorder="1" applyAlignment="1">
      <alignment horizontal="left" vertical="center" wrapText="1"/>
    </xf>
    <xf numFmtId="0" fontId="12" fillId="0" borderId="7" xfId="0" applyFont="1" applyBorder="1" applyAlignment="1">
      <alignment vertical="center" wrapText="1"/>
    </xf>
    <xf numFmtId="0" fontId="12" fillId="0" borderId="7" xfId="0" applyFont="1" applyBorder="1" applyAlignment="1">
      <alignment horizontal="center" vertical="center" wrapText="1"/>
    </xf>
    <xf numFmtId="0" fontId="12" fillId="0" borderId="7" xfId="0" applyFont="1" applyBorder="1" applyAlignment="1" applyProtection="1">
      <alignment horizontal="center" vertical="center"/>
      <protection locked="0"/>
    </xf>
    <xf numFmtId="0" fontId="12" fillId="0" borderId="7" xfId="0" applyFont="1" applyBorder="1" applyAlignment="1">
      <alignment horizontal="left" vertical="center" wrapText="1" indent="1"/>
    </xf>
    <xf numFmtId="0" fontId="12" fillId="0" borderId="7" xfId="0" applyFont="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0" xfId="0" applyFont="1" applyAlignment="1">
      <alignment horizontal="right" vertical="center"/>
    </xf>
    <xf numFmtId="0" fontId="11"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3" fillId="0" borderId="0" xfId="0" applyFont="1" applyAlignment="1" applyProtection="1">
      <alignment horizontal="right"/>
      <protection locked="0"/>
    </xf>
    <xf numFmtId="0" fontId="4" fillId="0" borderId="7" xfId="0" applyFont="1" applyBorder="1" applyAlignment="1">
      <alignment horizontal="center" vertical="center"/>
    </xf>
    <xf numFmtId="0" fontId="4" fillId="0" borderId="8" xfId="0" applyFont="1" applyBorder="1" applyAlignment="1">
      <alignment horizontal="center" vertical="center" wrapText="1"/>
    </xf>
    <xf numFmtId="176" fontId="5" fillId="0" borderId="7" xfId="0" applyNumberFormat="1" applyFont="1" applyBorder="1" applyAlignment="1">
      <alignment horizontal="right" vertical="center"/>
    </xf>
    <xf numFmtId="0" fontId="3" fillId="0" borderId="7" xfId="0" applyFont="1" applyBorder="1" applyAlignment="1">
      <alignment horizontal="left" vertical="center" wrapText="1" indent="1"/>
    </xf>
    <xf numFmtId="0" fontId="3" fillId="0" borderId="0" xfId="0" applyFont="1" applyAlignment="1" applyProtection="1">
      <alignment vertical="top" wrapText="1"/>
      <protection locked="0"/>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6" xfId="0" applyFont="1" applyBorder="1" applyAlignment="1">
      <alignment horizontal="left" vertical="center" wrapText="1" indent="1"/>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right"/>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12" xfId="0" applyFont="1" applyBorder="1" applyAlignment="1">
      <alignment horizontal="right" vertical="center"/>
    </xf>
    <xf numFmtId="0" fontId="3" fillId="0" borderId="12" xfId="0" applyFont="1" applyBorder="1" applyAlignment="1">
      <alignment horizontal="center" vertical="center" wrapText="1"/>
    </xf>
    <xf numFmtId="180" fontId="5" fillId="0" borderId="7" xfId="56" applyFont="1" applyAlignment="1">
      <alignment horizontal="center" vertical="center"/>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3" fillId="0" borderId="7" xfId="0" applyFont="1" applyBorder="1" applyAlignment="1">
      <alignment horizontal="left" vertical="center" wrapText="1" indent="2"/>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 fillId="0" borderId="0" xfId="0" applyFont="1" applyAlignment="1">
      <alignment vertical="top"/>
    </xf>
    <xf numFmtId="0" fontId="5" fillId="0" borderId="0" xfId="0" applyFont="1" applyAlignment="1">
      <alignment horizontal="left" vertical="center"/>
    </xf>
    <xf numFmtId="0" fontId="13" fillId="0" borderId="7" xfId="0" applyFont="1" applyBorder="1" applyAlignment="1">
      <alignment horizontal="center" vertical="center"/>
    </xf>
    <xf numFmtId="0" fontId="13" fillId="0" borderId="1" xfId="0" applyFont="1" applyBorder="1" applyAlignment="1">
      <alignment horizontal="center" vertical="center" wrapText="1"/>
    </xf>
    <xf numFmtId="49" fontId="5" fillId="0" borderId="7" xfId="0" applyNumberFormat="1" applyFont="1" applyBorder="1" applyAlignment="1">
      <alignment horizontal="left" vertical="center" wrapText="1"/>
    </xf>
    <xf numFmtId="4" fontId="3" fillId="0" borderId="7" xfId="0" applyNumberFormat="1" applyFont="1" applyBorder="1" applyAlignment="1" applyProtection="1">
      <alignment horizontal="right" vertical="center" wrapText="1"/>
      <protection locked="0"/>
    </xf>
    <xf numFmtId="0" fontId="13" fillId="0" borderId="7" xfId="0" applyFont="1" applyBorder="1" applyAlignment="1">
      <alignment horizontal="center" vertical="center" wrapText="1"/>
    </xf>
    <xf numFmtId="0" fontId="14" fillId="0" borderId="7" xfId="0" applyFont="1" applyBorder="1" applyAlignment="1">
      <alignment horizontal="center"/>
    </xf>
    <xf numFmtId="49" fontId="5" fillId="0" borderId="7" xfId="50" applyFont="1" applyAlignment="1">
      <alignment horizontal="left" vertical="center" wrapText="1" indent="1"/>
    </xf>
    <xf numFmtId="0" fontId="1" fillId="0" borderId="0" xfId="0" applyFont="1" applyAlignment="1">
      <alignment horizontal="center" wrapText="1"/>
    </xf>
    <xf numFmtId="0" fontId="15" fillId="0" borderId="0" xfId="0" applyFont="1" applyAlignment="1">
      <alignment horizontal="center" vertical="center"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19" fillId="0" borderId="7" xfId="0" applyFont="1" applyBorder="1" applyAlignment="1">
      <alignment vertical="center"/>
    </xf>
    <xf numFmtId="4" fontId="19" fillId="0" borderId="7" xfId="0" applyNumberFormat="1" applyFont="1" applyBorder="1" applyAlignment="1" applyProtection="1">
      <alignment horizontal="right" vertical="center"/>
      <protection locked="0"/>
    </xf>
    <xf numFmtId="49" fontId="19" fillId="0" borderId="7" xfId="50"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19" fillId="0" borderId="7" xfId="0" applyNumberFormat="1" applyFont="1" applyBorder="1" applyAlignment="1">
      <alignment horizontal="right" vertical="center"/>
    </xf>
    <xf numFmtId="0" fontId="5" fillId="0" borderId="7" xfId="0" applyFont="1" applyBorder="1" applyAlignment="1">
      <alignment horizontal="left" vertical="center"/>
    </xf>
    <xf numFmtId="0" fontId="19" fillId="0" borderId="7" xfId="0" applyFont="1" applyBorder="1" applyAlignment="1">
      <alignment horizontal="center" vertical="center"/>
    </xf>
    <xf numFmtId="0" fontId="19"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176" fontId="5" fillId="0" borderId="0" xfId="51" applyFont="1" applyBorder="1">
      <alignment horizontal="right" vertical="center"/>
    </xf>
    <xf numFmtId="0" fontId="1" fillId="0" borderId="0" xfId="0" applyFont="1" applyProtection="1">
      <protection locked="0"/>
    </xf>
    <xf numFmtId="0" fontId="11" fillId="0" borderId="0" xfId="0" applyFont="1" applyAlignment="1" applyProtection="1">
      <alignment horizontal="center" vertical="center"/>
      <protection locked="0"/>
    </xf>
    <xf numFmtId="0" fontId="4" fillId="0" borderId="0" xfId="0" applyFont="1" applyProtection="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0"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6" fillId="0" borderId="0" xfId="0" applyFont="1" applyAlignment="1">
      <alignment horizontal="center" vertical="top"/>
    </xf>
    <xf numFmtId="0" fontId="3" fillId="0" borderId="6" xfId="0" applyFont="1" applyBorder="1" applyAlignment="1">
      <alignment horizontal="left" vertical="center"/>
    </xf>
    <xf numFmtId="0" fontId="19" fillId="0" borderId="6" xfId="0" applyFont="1" applyBorder="1" applyAlignment="1">
      <alignment horizontal="center" vertical="center"/>
    </xf>
    <xf numFmtId="0" fontId="19" fillId="0" borderId="6" xfId="0" applyFont="1" applyBorder="1" applyAlignment="1">
      <alignment horizontal="left" vertical="center"/>
    </xf>
    <xf numFmtId="0" fontId="19" fillId="0" borderId="7" xfId="0" applyFont="1" applyBorder="1" applyAlignment="1">
      <alignment horizontal="left" vertical="center"/>
    </xf>
    <xf numFmtId="176" fontId="19" fillId="0" borderId="7" xfId="0" applyNumberFormat="1" applyFont="1" applyBorder="1" applyAlignment="1">
      <alignment horizontal="right" vertical="center"/>
    </xf>
    <xf numFmtId="0" fontId="5" fillId="0" borderId="6" xfId="0" applyFont="1" applyBorder="1" applyAlignment="1">
      <alignment horizontal="left" vertical="center"/>
    </xf>
    <xf numFmtId="0" fontId="19"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1"/>
  <sheetViews>
    <sheetView showZeros="0" tabSelected="1" workbookViewId="0">
      <selection activeCell="D27" sqref="D27"/>
    </sheetView>
  </sheetViews>
  <sheetFormatPr defaultColWidth="8" defaultRowHeight="14.25" customHeight="1" outlineLevelCol="3"/>
  <cols>
    <col min="1" max="1" width="39.575" customWidth="1"/>
    <col min="2" max="2" width="46.3083333333333" customWidth="1"/>
    <col min="3" max="3" width="40.425" customWidth="1"/>
    <col min="4" max="4" width="50.1666666666667" customWidth="1"/>
  </cols>
  <sheetData>
    <row r="1" ht="12" customHeight="1" spans="1:4">
      <c r="D1" s="97" t="s">
        <v>0</v>
      </c>
    </row>
    <row r="2" ht="36" customHeight="1" spans="1:4">
      <c r="A2" s="45" t="s">
        <v>1</v>
      </c>
      <c r="B2" s="168"/>
      <c r="C2" s="168"/>
      <c r="D2" s="168"/>
    </row>
    <row r="3" ht="21" customHeight="1" spans="1:4">
      <c r="A3" s="96" t="str">
        <f>"单位名称："&amp;"云南省体育局"</f>
        <v>单位名称：云南省体育局</v>
      </c>
      <c r="B3" s="133"/>
      <c r="C3" s="133"/>
      <c r="D3" s="95"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4" customHeight="1" spans="1:4">
      <c r="A7" s="144" t="s">
        <v>8</v>
      </c>
      <c r="B7" s="122">
        <v>19100664.45</v>
      </c>
      <c r="C7" s="23" t="str">
        <f>"一"&amp;"、"&amp;"文化旅游体育与传媒支出"</f>
        <v>一、文化旅游体育与传媒支出</v>
      </c>
      <c r="D7" s="122">
        <v>14955301.85</v>
      </c>
    </row>
    <row r="8" ht="25.4" customHeight="1" spans="1:4">
      <c r="A8" s="144" t="s">
        <v>9</v>
      </c>
      <c r="B8" s="122">
        <v>49330000</v>
      </c>
      <c r="C8" s="23" t="str">
        <f>"二"&amp;"、"&amp;"社会保障和就业支出"</f>
        <v>二、社会保障和就业支出</v>
      </c>
      <c r="D8" s="122">
        <v>1329802</v>
      </c>
    </row>
    <row r="9" ht="25.4" customHeight="1" spans="1:4">
      <c r="A9" s="144" t="s">
        <v>10</v>
      </c>
      <c r="B9" s="122"/>
      <c r="C9" s="23" t="str">
        <f>"三"&amp;"、"&amp;"卫生健康支出"</f>
        <v>三、卫生健康支出</v>
      </c>
      <c r="D9" s="122">
        <v>1984984.21</v>
      </c>
    </row>
    <row r="10" ht="25.4" customHeight="1" spans="1:4">
      <c r="A10" s="144" t="s">
        <v>11</v>
      </c>
      <c r="B10" s="90"/>
      <c r="C10" s="23" t="str">
        <f>"四"&amp;"、"&amp;"住房保障支出"</f>
        <v>四、住房保障支出</v>
      </c>
      <c r="D10" s="122">
        <v>1940576.39</v>
      </c>
    </row>
    <row r="11" ht="25.4" customHeight="1" spans="1:4">
      <c r="A11" s="144" t="s">
        <v>12</v>
      </c>
      <c r="B11" s="122"/>
      <c r="C11" s="23" t="str">
        <f>"五"&amp;"、"&amp;"其他支出"</f>
        <v>五、其他支出</v>
      </c>
      <c r="D11" s="122">
        <v>61573702.98</v>
      </c>
    </row>
    <row r="12" ht="25.4" customHeight="1" spans="1:4">
      <c r="A12" s="144" t="s">
        <v>13</v>
      </c>
      <c r="B12" s="90"/>
      <c r="C12" s="23"/>
      <c r="D12" s="122"/>
    </row>
    <row r="13" ht="25.4" customHeight="1" spans="1:4">
      <c r="A13" s="144" t="s">
        <v>14</v>
      </c>
      <c r="B13" s="90"/>
      <c r="C13" s="23"/>
      <c r="D13" s="122"/>
    </row>
    <row r="14" ht="25.4" customHeight="1" spans="1:4">
      <c r="A14" s="144" t="s">
        <v>15</v>
      </c>
      <c r="B14" s="90"/>
      <c r="C14" s="23"/>
      <c r="D14" s="122"/>
    </row>
    <row r="15" ht="25.4" customHeight="1" spans="1:4">
      <c r="A15" s="169" t="s">
        <v>16</v>
      </c>
      <c r="B15" s="90"/>
      <c r="C15" s="23"/>
      <c r="D15" s="122"/>
    </row>
    <row r="16" ht="25.4" customHeight="1" spans="1:4">
      <c r="A16" s="169" t="s">
        <v>17</v>
      </c>
      <c r="B16" s="122"/>
      <c r="C16" s="23"/>
      <c r="D16" s="122"/>
    </row>
    <row r="17" ht="25.4" customHeight="1" spans="1:4">
      <c r="A17" s="170" t="s">
        <v>18</v>
      </c>
      <c r="B17" s="140">
        <v>68430664.45</v>
      </c>
      <c r="C17" s="142" t="s">
        <v>19</v>
      </c>
      <c r="D17" s="140">
        <v>81784367.43</v>
      </c>
    </row>
    <row r="18" ht="25.4" customHeight="1" spans="1:4">
      <c r="A18" s="171" t="s">
        <v>20</v>
      </c>
      <c r="B18" s="140">
        <v>13353702.98</v>
      </c>
      <c r="C18" s="172" t="s">
        <v>21</v>
      </c>
      <c r="D18" s="173"/>
    </row>
    <row r="19" ht="25.4" customHeight="1" spans="1:4">
      <c r="A19" s="174" t="s">
        <v>22</v>
      </c>
      <c r="B19" s="122">
        <v>12243702.98</v>
      </c>
      <c r="C19" s="141" t="s">
        <v>22</v>
      </c>
      <c r="D19" s="90"/>
    </row>
    <row r="20" ht="25.4" customHeight="1" spans="1:4">
      <c r="A20" s="174" t="s">
        <v>23</v>
      </c>
      <c r="B20" s="122">
        <v>1110000</v>
      </c>
      <c r="C20" s="141" t="s">
        <v>23</v>
      </c>
      <c r="D20" s="90"/>
    </row>
    <row r="21" ht="25.4" customHeight="1" spans="1:4">
      <c r="A21" s="175" t="s">
        <v>24</v>
      </c>
      <c r="B21" s="140">
        <v>81784367.43</v>
      </c>
      <c r="C21" s="142" t="s">
        <v>25</v>
      </c>
      <c r="D21" s="136">
        <v>81784367.43</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selection activeCell="B6" sqref="A1:F10"/>
    </sheetView>
  </sheetViews>
  <sheetFormatPr defaultColWidth="9.14166666666667" defaultRowHeight="14.25" customHeight="1" outlineLevelCol="5"/>
  <cols>
    <col min="1" max="1" width="29.0333333333333" customWidth="1"/>
    <col min="2" max="2" width="28.6" customWidth="1"/>
    <col min="3" max="3" width="31.6" customWidth="1"/>
    <col min="4" max="6" width="33.45" customWidth="1"/>
  </cols>
  <sheetData>
    <row r="1" ht="15.75" customHeight="1" spans="1:6">
      <c r="F1" s="56" t="s">
        <v>456</v>
      </c>
    </row>
    <row r="2" ht="28.5" customHeight="1" spans="1:6">
      <c r="A2" s="27" t="s">
        <v>457</v>
      </c>
      <c r="B2" s="27"/>
      <c r="C2" s="27"/>
      <c r="D2" s="27"/>
      <c r="E2" s="27"/>
      <c r="F2" s="27"/>
    </row>
    <row r="3" ht="15" customHeight="1" spans="1:6">
      <c r="A3" s="103" t="str">
        <f>"单位名称："&amp;"云南省体育局"</f>
        <v>单位名称：云南省体育局</v>
      </c>
      <c r="B3" s="104"/>
      <c r="C3" s="104"/>
      <c r="D3" s="59"/>
      <c r="E3" s="59"/>
      <c r="F3" s="105" t="s">
        <v>2</v>
      </c>
    </row>
    <row r="4" ht="18.75" customHeight="1" spans="1:6">
      <c r="A4" s="9" t="s">
        <v>137</v>
      </c>
      <c r="B4" s="9" t="s">
        <v>48</v>
      </c>
      <c r="C4" s="9" t="s">
        <v>49</v>
      </c>
      <c r="D4" s="15" t="s">
        <v>458</v>
      </c>
      <c r="E4" s="63"/>
      <c r="F4" s="63"/>
    </row>
    <row r="5" ht="30" customHeight="1" spans="1:6">
      <c r="A5" s="18"/>
      <c r="B5" s="18"/>
      <c r="C5" s="18"/>
      <c r="D5" s="15" t="s">
        <v>30</v>
      </c>
      <c r="E5" s="63" t="s">
        <v>57</v>
      </c>
      <c r="F5" s="63" t="s">
        <v>58</v>
      </c>
    </row>
    <row r="6" ht="16.5" customHeight="1" spans="1:6">
      <c r="A6" s="63">
        <v>1</v>
      </c>
      <c r="B6" s="63">
        <v>2</v>
      </c>
      <c r="C6" s="63">
        <v>3</v>
      </c>
      <c r="D6" s="63">
        <v>4</v>
      </c>
      <c r="E6" s="63">
        <v>5</v>
      </c>
      <c r="F6" s="63">
        <v>6</v>
      </c>
    </row>
    <row r="7" ht="20.25" customHeight="1" spans="1:6">
      <c r="A7" s="30" t="s">
        <v>45</v>
      </c>
      <c r="B7" s="30" t="s">
        <v>98</v>
      </c>
      <c r="C7" s="30" t="s">
        <v>56</v>
      </c>
      <c r="D7" s="22">
        <v>61573702.98</v>
      </c>
      <c r="E7" s="22"/>
      <c r="F7" s="22">
        <v>61573702.98</v>
      </c>
    </row>
    <row r="8" ht="20.25" customHeight="1" spans="1:6">
      <c r="A8" s="30" t="s">
        <v>45</v>
      </c>
      <c r="B8" s="66" t="s">
        <v>99</v>
      </c>
      <c r="C8" s="66" t="s">
        <v>100</v>
      </c>
      <c r="D8" s="22">
        <v>61573702.98</v>
      </c>
      <c r="E8" s="22"/>
      <c r="F8" s="22">
        <v>61573702.98</v>
      </c>
    </row>
    <row r="9" ht="20.25" customHeight="1" spans="1:6">
      <c r="A9" s="30" t="s">
        <v>45</v>
      </c>
      <c r="B9" s="106" t="s">
        <v>101</v>
      </c>
      <c r="C9" s="106" t="s">
        <v>102</v>
      </c>
      <c r="D9" s="22">
        <v>61573702.98</v>
      </c>
      <c r="E9" s="22"/>
      <c r="F9" s="22">
        <v>61573702.98</v>
      </c>
    </row>
    <row r="10" ht="17.25" customHeight="1" spans="1:6">
      <c r="A10" s="107" t="s">
        <v>103</v>
      </c>
      <c r="B10" s="108"/>
      <c r="C10" s="108" t="s">
        <v>103</v>
      </c>
      <c r="D10" s="22">
        <v>61573702.98</v>
      </c>
      <c r="E10" s="22"/>
      <c r="F10" s="22">
        <v>61573702.98</v>
      </c>
    </row>
  </sheetData>
  <mergeCells count="6">
    <mergeCell ref="A2:F2"/>
    <mergeCell ref="D4:F4"/>
    <mergeCell ref="A10:C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37"/>
  <sheetViews>
    <sheetView showZeros="0" workbookViewId="0">
      <selection activeCell="E17" sqref="A1:Q37"/>
    </sheetView>
  </sheetViews>
  <sheetFormatPr defaultColWidth="9.14166666666667" defaultRowHeight="14.25" customHeight="1"/>
  <cols>
    <col min="1" max="1" width="39.1416666666667" customWidth="1"/>
    <col min="2" max="2" width="21.7083333333333" customWidth="1"/>
    <col min="3" max="3" width="35.2833333333333" customWidth="1"/>
    <col min="4" max="4" width="7.70833333333333" customWidth="1"/>
    <col min="5" max="5" width="10.2833333333333" customWidth="1"/>
    <col min="6" max="11" width="14.7416666666667" customWidth="1"/>
    <col min="12" max="16" width="12.575" customWidth="1"/>
    <col min="17" max="17" width="10.425" customWidth="1"/>
  </cols>
  <sheetData>
    <row r="1" ht="13.5" customHeight="1" spans="1:17">
      <c r="O1" s="44"/>
      <c r="P1" s="44"/>
      <c r="Q1" s="95" t="s">
        <v>459</v>
      </c>
    </row>
    <row r="2" ht="27.75" customHeight="1" spans="1:17">
      <c r="A2" s="57" t="s">
        <v>460</v>
      </c>
      <c r="B2" s="27"/>
      <c r="C2" s="27"/>
      <c r="D2" s="27"/>
      <c r="E2" s="27"/>
      <c r="F2" s="27"/>
      <c r="G2" s="27"/>
      <c r="H2" s="27"/>
      <c r="I2" s="27"/>
      <c r="J2" s="27"/>
      <c r="K2" s="46"/>
      <c r="L2" s="27"/>
      <c r="M2" s="27"/>
      <c r="N2" s="27"/>
      <c r="O2" s="46"/>
      <c r="P2" s="46"/>
      <c r="Q2" s="27"/>
    </row>
    <row r="3" ht="18.75" customHeight="1" spans="1:17">
      <c r="A3" s="96" t="str">
        <f>"单位名称："&amp;"云南省体育局"</f>
        <v>单位名称：云南省体育局</v>
      </c>
      <c r="B3" s="6"/>
      <c r="C3" s="6"/>
      <c r="D3" s="6"/>
      <c r="E3" s="6"/>
      <c r="F3" s="6"/>
      <c r="G3" s="6"/>
      <c r="H3" s="6"/>
      <c r="I3" s="6"/>
      <c r="J3" s="6"/>
      <c r="O3" s="62"/>
      <c r="P3" s="62"/>
      <c r="Q3" s="97" t="s">
        <v>128</v>
      </c>
    </row>
    <row r="4" ht="15.75" customHeight="1" spans="1:17">
      <c r="A4" s="9" t="s">
        <v>461</v>
      </c>
      <c r="B4" s="74" t="s">
        <v>462</v>
      </c>
      <c r="C4" s="74" t="s">
        <v>463</v>
      </c>
      <c r="D4" s="74" t="s">
        <v>464</v>
      </c>
      <c r="E4" s="74" t="s">
        <v>465</v>
      </c>
      <c r="F4" s="74" t="s">
        <v>466</v>
      </c>
      <c r="G4" s="75" t="s">
        <v>144</v>
      </c>
      <c r="H4" s="75"/>
      <c r="I4" s="75"/>
      <c r="J4" s="75"/>
      <c r="K4" s="76"/>
      <c r="L4" s="75"/>
      <c r="M4" s="75"/>
      <c r="N4" s="75"/>
      <c r="O4" s="77"/>
      <c r="P4" s="76"/>
      <c r="Q4" s="78"/>
    </row>
    <row r="5" ht="17.25" customHeight="1" spans="1:17">
      <c r="A5" s="14"/>
      <c r="B5" s="79"/>
      <c r="C5" s="79"/>
      <c r="D5" s="79"/>
      <c r="E5" s="79"/>
      <c r="F5" s="79"/>
      <c r="G5" s="79" t="s">
        <v>30</v>
      </c>
      <c r="H5" s="79" t="s">
        <v>33</v>
      </c>
      <c r="I5" s="79" t="s">
        <v>467</v>
      </c>
      <c r="J5" s="79" t="s">
        <v>468</v>
      </c>
      <c r="K5" s="80" t="s">
        <v>469</v>
      </c>
      <c r="L5" s="81" t="s">
        <v>470</v>
      </c>
      <c r="M5" s="81"/>
      <c r="N5" s="81"/>
      <c r="O5" s="82"/>
      <c r="P5" s="83"/>
      <c r="Q5" s="84"/>
    </row>
    <row r="6" ht="54" customHeight="1" spans="1:17">
      <c r="A6" s="17"/>
      <c r="B6" s="84"/>
      <c r="C6" s="84"/>
      <c r="D6" s="84"/>
      <c r="E6" s="84"/>
      <c r="F6" s="84"/>
      <c r="G6" s="84"/>
      <c r="H6" s="84" t="s">
        <v>32</v>
      </c>
      <c r="I6" s="84"/>
      <c r="J6" s="84"/>
      <c r="K6" s="85"/>
      <c r="L6" s="84" t="s">
        <v>32</v>
      </c>
      <c r="M6" s="84" t="s">
        <v>43</v>
      </c>
      <c r="N6" s="84" t="s">
        <v>151</v>
      </c>
      <c r="O6" s="86" t="s">
        <v>39</v>
      </c>
      <c r="P6" s="85" t="s">
        <v>40</v>
      </c>
      <c r="Q6" s="84" t="s">
        <v>41</v>
      </c>
    </row>
    <row r="7" ht="15" customHeight="1" spans="1:17">
      <c r="A7" s="18">
        <v>1</v>
      </c>
      <c r="B7" s="98">
        <v>2</v>
      </c>
      <c r="C7" s="98">
        <v>3</v>
      </c>
      <c r="D7" s="98">
        <v>4</v>
      </c>
      <c r="E7" s="98">
        <v>5</v>
      </c>
      <c r="F7" s="98">
        <v>6</v>
      </c>
      <c r="G7" s="99">
        <v>7</v>
      </c>
      <c r="H7" s="99">
        <v>8</v>
      </c>
      <c r="I7" s="99">
        <v>9</v>
      </c>
      <c r="J7" s="99">
        <v>10</v>
      </c>
      <c r="K7" s="99">
        <v>11</v>
      </c>
      <c r="L7" s="99">
        <v>12</v>
      </c>
      <c r="M7" s="99">
        <v>13</v>
      </c>
      <c r="N7" s="99">
        <v>14</v>
      </c>
      <c r="O7" s="99">
        <v>15</v>
      </c>
      <c r="P7" s="99">
        <v>16</v>
      </c>
      <c r="Q7" s="99">
        <v>17</v>
      </c>
    </row>
    <row r="8" ht="21" customHeight="1" spans="1:17">
      <c r="A8" s="87" t="s">
        <v>45</v>
      </c>
      <c r="B8" s="88"/>
      <c r="C8" s="88"/>
      <c r="D8" s="88"/>
      <c r="E8" s="100"/>
      <c r="F8" s="22">
        <v>32289680</v>
      </c>
      <c r="G8" s="22">
        <v>44716680</v>
      </c>
      <c r="H8" s="22">
        <v>91800</v>
      </c>
      <c r="I8" s="22">
        <v>44528000</v>
      </c>
      <c r="J8" s="22"/>
      <c r="K8" s="22"/>
      <c r="L8" s="22">
        <v>96880</v>
      </c>
      <c r="M8" s="22"/>
      <c r="N8" s="22"/>
      <c r="O8" s="22"/>
      <c r="P8" s="22"/>
      <c r="Q8" s="22">
        <v>96880</v>
      </c>
    </row>
    <row r="9" ht="21" customHeight="1" spans="1:17">
      <c r="A9" s="91" t="s">
        <v>175</v>
      </c>
      <c r="B9" s="88" t="s">
        <v>471</v>
      </c>
      <c r="C9" s="88" t="s">
        <v>472</v>
      </c>
      <c r="D9" s="101" t="s">
        <v>473</v>
      </c>
      <c r="E9" s="102">
        <v>1</v>
      </c>
      <c r="F9" s="22"/>
      <c r="G9" s="22">
        <v>30000</v>
      </c>
      <c r="H9" s="22">
        <v>30000</v>
      </c>
      <c r="I9" s="22"/>
      <c r="J9" s="22"/>
      <c r="K9" s="22"/>
      <c r="L9" s="22"/>
      <c r="M9" s="22"/>
      <c r="N9" s="22"/>
      <c r="O9" s="22"/>
      <c r="P9" s="22"/>
      <c r="Q9" s="22"/>
    </row>
    <row r="10" ht="21" customHeight="1" spans="1:17">
      <c r="A10" s="91" t="s">
        <v>175</v>
      </c>
      <c r="B10" s="88" t="s">
        <v>474</v>
      </c>
      <c r="C10" s="88" t="s">
        <v>475</v>
      </c>
      <c r="D10" s="101" t="s">
        <v>473</v>
      </c>
      <c r="E10" s="102">
        <v>1</v>
      </c>
      <c r="F10" s="22">
        <v>60000</v>
      </c>
      <c r="G10" s="22">
        <v>20000</v>
      </c>
      <c r="H10" s="22">
        <v>20000</v>
      </c>
      <c r="I10" s="22"/>
      <c r="J10" s="22"/>
      <c r="K10" s="22"/>
      <c r="L10" s="22"/>
      <c r="M10" s="22"/>
      <c r="N10" s="22"/>
      <c r="O10" s="22"/>
      <c r="P10" s="22"/>
      <c r="Q10" s="22"/>
    </row>
    <row r="11" ht="21" customHeight="1" spans="1:17">
      <c r="A11" s="91" t="s">
        <v>175</v>
      </c>
      <c r="B11" s="88" t="s">
        <v>476</v>
      </c>
      <c r="C11" s="88" t="s">
        <v>477</v>
      </c>
      <c r="D11" s="101" t="s">
        <v>473</v>
      </c>
      <c r="E11" s="102">
        <v>1</v>
      </c>
      <c r="F11" s="22"/>
      <c r="G11" s="22">
        <v>7000</v>
      </c>
      <c r="H11" s="22">
        <v>7000</v>
      </c>
      <c r="I11" s="22"/>
      <c r="J11" s="22"/>
      <c r="K11" s="22"/>
      <c r="L11" s="22"/>
      <c r="M11" s="22"/>
      <c r="N11" s="22"/>
      <c r="O11" s="22"/>
      <c r="P11" s="22"/>
      <c r="Q11" s="22"/>
    </row>
    <row r="12" ht="21" customHeight="1" spans="1:17">
      <c r="A12" s="91" t="s">
        <v>188</v>
      </c>
      <c r="B12" s="88" t="s">
        <v>478</v>
      </c>
      <c r="C12" s="88" t="s">
        <v>479</v>
      </c>
      <c r="D12" s="101" t="s">
        <v>480</v>
      </c>
      <c r="E12" s="102">
        <v>1</v>
      </c>
      <c r="F12" s="22">
        <v>4000</v>
      </c>
      <c r="G12" s="22">
        <v>4000</v>
      </c>
      <c r="H12" s="22"/>
      <c r="I12" s="22"/>
      <c r="J12" s="22"/>
      <c r="K12" s="22"/>
      <c r="L12" s="22">
        <v>4000</v>
      </c>
      <c r="M12" s="22"/>
      <c r="N12" s="22"/>
      <c r="O12" s="22"/>
      <c r="P12" s="22"/>
      <c r="Q12" s="22">
        <v>4000</v>
      </c>
    </row>
    <row r="13" ht="21" customHeight="1" spans="1:17">
      <c r="A13" s="91" t="s">
        <v>188</v>
      </c>
      <c r="B13" s="88" t="s">
        <v>481</v>
      </c>
      <c r="C13" s="88" t="s">
        <v>482</v>
      </c>
      <c r="D13" s="101" t="s">
        <v>480</v>
      </c>
      <c r="E13" s="102">
        <v>1</v>
      </c>
      <c r="F13" s="22">
        <v>8000</v>
      </c>
      <c r="G13" s="22">
        <v>8000</v>
      </c>
      <c r="H13" s="22"/>
      <c r="I13" s="22"/>
      <c r="J13" s="22"/>
      <c r="K13" s="22"/>
      <c r="L13" s="22">
        <v>8000</v>
      </c>
      <c r="M13" s="22"/>
      <c r="N13" s="22"/>
      <c r="O13" s="22"/>
      <c r="P13" s="22"/>
      <c r="Q13" s="22">
        <v>8000</v>
      </c>
    </row>
    <row r="14" ht="21" customHeight="1" spans="1:17">
      <c r="A14" s="91" t="s">
        <v>188</v>
      </c>
      <c r="B14" s="88" t="s">
        <v>483</v>
      </c>
      <c r="C14" s="88" t="s">
        <v>484</v>
      </c>
      <c r="D14" s="101" t="s">
        <v>480</v>
      </c>
      <c r="E14" s="102">
        <v>1</v>
      </c>
      <c r="F14" s="22">
        <v>40000</v>
      </c>
      <c r="G14" s="22">
        <v>40000</v>
      </c>
      <c r="H14" s="22"/>
      <c r="I14" s="22"/>
      <c r="J14" s="22"/>
      <c r="K14" s="22"/>
      <c r="L14" s="22">
        <v>40000</v>
      </c>
      <c r="M14" s="22"/>
      <c r="N14" s="22"/>
      <c r="O14" s="22"/>
      <c r="P14" s="22"/>
      <c r="Q14" s="22">
        <v>40000</v>
      </c>
    </row>
    <row r="15" ht="21" customHeight="1" spans="1:17">
      <c r="A15" s="91" t="s">
        <v>188</v>
      </c>
      <c r="B15" s="88" t="s">
        <v>485</v>
      </c>
      <c r="C15" s="88" t="s">
        <v>486</v>
      </c>
      <c r="D15" s="101" t="s">
        <v>487</v>
      </c>
      <c r="E15" s="102">
        <v>100</v>
      </c>
      <c r="F15" s="22">
        <v>5800</v>
      </c>
      <c r="G15" s="22">
        <v>5800</v>
      </c>
      <c r="H15" s="22">
        <v>5800</v>
      </c>
      <c r="I15" s="22"/>
      <c r="J15" s="22"/>
      <c r="K15" s="22"/>
      <c r="L15" s="22"/>
      <c r="M15" s="22"/>
      <c r="N15" s="22"/>
      <c r="O15" s="22"/>
      <c r="P15" s="22"/>
      <c r="Q15" s="22"/>
    </row>
    <row r="16" ht="21" customHeight="1" spans="1:17">
      <c r="A16" s="91" t="s">
        <v>188</v>
      </c>
      <c r="B16" s="88" t="s">
        <v>488</v>
      </c>
      <c r="C16" s="88" t="s">
        <v>486</v>
      </c>
      <c r="D16" s="101" t="s">
        <v>487</v>
      </c>
      <c r="E16" s="102">
        <v>1000</v>
      </c>
      <c r="F16" s="22">
        <v>29000</v>
      </c>
      <c r="G16" s="22">
        <v>29000</v>
      </c>
      <c r="H16" s="22">
        <v>29000</v>
      </c>
      <c r="I16" s="22"/>
      <c r="J16" s="22"/>
      <c r="K16" s="22"/>
      <c r="L16" s="22"/>
      <c r="M16" s="22"/>
      <c r="N16" s="22"/>
      <c r="O16" s="22"/>
      <c r="P16" s="22"/>
      <c r="Q16" s="22"/>
    </row>
    <row r="17" ht="21" customHeight="1" spans="1:17">
      <c r="A17" s="91" t="s">
        <v>188</v>
      </c>
      <c r="B17" s="88" t="s">
        <v>489</v>
      </c>
      <c r="C17" s="88" t="s">
        <v>490</v>
      </c>
      <c r="D17" s="101" t="s">
        <v>491</v>
      </c>
      <c r="E17" s="102">
        <v>1</v>
      </c>
      <c r="F17" s="22">
        <v>490</v>
      </c>
      <c r="G17" s="22">
        <v>490</v>
      </c>
      <c r="H17" s="22"/>
      <c r="I17" s="22"/>
      <c r="J17" s="22"/>
      <c r="K17" s="22"/>
      <c r="L17" s="22">
        <v>490</v>
      </c>
      <c r="M17" s="22"/>
      <c r="N17" s="22"/>
      <c r="O17" s="22"/>
      <c r="P17" s="22"/>
      <c r="Q17" s="22">
        <v>490</v>
      </c>
    </row>
    <row r="18" ht="21" customHeight="1" spans="1:17">
      <c r="A18" s="91" t="s">
        <v>188</v>
      </c>
      <c r="B18" s="88" t="s">
        <v>492</v>
      </c>
      <c r="C18" s="88" t="s">
        <v>490</v>
      </c>
      <c r="D18" s="101" t="s">
        <v>491</v>
      </c>
      <c r="E18" s="102">
        <v>1</v>
      </c>
      <c r="F18" s="22">
        <v>790</v>
      </c>
      <c r="G18" s="22">
        <v>790</v>
      </c>
      <c r="H18" s="22"/>
      <c r="I18" s="22"/>
      <c r="J18" s="22"/>
      <c r="K18" s="22"/>
      <c r="L18" s="22">
        <v>790</v>
      </c>
      <c r="M18" s="22"/>
      <c r="N18" s="22"/>
      <c r="O18" s="22"/>
      <c r="P18" s="22"/>
      <c r="Q18" s="22">
        <v>790</v>
      </c>
    </row>
    <row r="19" ht="21" customHeight="1" spans="1:17">
      <c r="A19" s="91" t="s">
        <v>188</v>
      </c>
      <c r="B19" s="88" t="s">
        <v>492</v>
      </c>
      <c r="C19" s="88" t="s">
        <v>490</v>
      </c>
      <c r="D19" s="101" t="s">
        <v>491</v>
      </c>
      <c r="E19" s="102">
        <v>7</v>
      </c>
      <c r="F19" s="22">
        <v>6650</v>
      </c>
      <c r="G19" s="22">
        <v>6650</v>
      </c>
      <c r="H19" s="22"/>
      <c r="I19" s="22"/>
      <c r="J19" s="22"/>
      <c r="K19" s="22"/>
      <c r="L19" s="22">
        <v>6650</v>
      </c>
      <c r="M19" s="22"/>
      <c r="N19" s="22"/>
      <c r="O19" s="22"/>
      <c r="P19" s="22"/>
      <c r="Q19" s="22">
        <v>6650</v>
      </c>
    </row>
    <row r="20" ht="21" customHeight="1" spans="1:17">
      <c r="A20" s="91" t="s">
        <v>188</v>
      </c>
      <c r="B20" s="88" t="s">
        <v>493</v>
      </c>
      <c r="C20" s="88" t="s">
        <v>490</v>
      </c>
      <c r="D20" s="101" t="s">
        <v>491</v>
      </c>
      <c r="E20" s="102">
        <v>1</v>
      </c>
      <c r="F20" s="22">
        <v>560</v>
      </c>
      <c r="G20" s="22">
        <v>560</v>
      </c>
      <c r="H20" s="22"/>
      <c r="I20" s="22"/>
      <c r="J20" s="22"/>
      <c r="K20" s="22"/>
      <c r="L20" s="22">
        <v>560</v>
      </c>
      <c r="M20" s="22"/>
      <c r="N20" s="22"/>
      <c r="O20" s="22"/>
      <c r="P20" s="22"/>
      <c r="Q20" s="22">
        <v>560</v>
      </c>
    </row>
    <row r="21" ht="21" customHeight="1" spans="1:17">
      <c r="A21" s="91" t="s">
        <v>188</v>
      </c>
      <c r="B21" s="88" t="s">
        <v>494</v>
      </c>
      <c r="C21" s="88" t="s">
        <v>495</v>
      </c>
      <c r="D21" s="101" t="s">
        <v>480</v>
      </c>
      <c r="E21" s="102">
        <v>1</v>
      </c>
      <c r="F21" s="22">
        <v>3000</v>
      </c>
      <c r="G21" s="22">
        <v>3000</v>
      </c>
      <c r="H21" s="22"/>
      <c r="I21" s="22"/>
      <c r="J21" s="22"/>
      <c r="K21" s="22"/>
      <c r="L21" s="22">
        <v>3000</v>
      </c>
      <c r="M21" s="22"/>
      <c r="N21" s="22"/>
      <c r="O21" s="22"/>
      <c r="P21" s="22"/>
      <c r="Q21" s="22">
        <v>3000</v>
      </c>
    </row>
    <row r="22" ht="21" customHeight="1" spans="1:17">
      <c r="A22" s="91" t="s">
        <v>188</v>
      </c>
      <c r="B22" s="88" t="s">
        <v>496</v>
      </c>
      <c r="C22" s="88" t="s">
        <v>497</v>
      </c>
      <c r="D22" s="101" t="s">
        <v>480</v>
      </c>
      <c r="E22" s="102">
        <v>6</v>
      </c>
      <c r="F22" s="22">
        <v>30000</v>
      </c>
      <c r="G22" s="22">
        <v>30000</v>
      </c>
      <c r="H22" s="22"/>
      <c r="I22" s="22"/>
      <c r="J22" s="22"/>
      <c r="K22" s="22"/>
      <c r="L22" s="22">
        <v>30000</v>
      </c>
      <c r="M22" s="22"/>
      <c r="N22" s="22"/>
      <c r="O22" s="22"/>
      <c r="P22" s="22"/>
      <c r="Q22" s="22">
        <v>30000</v>
      </c>
    </row>
    <row r="23" ht="21" customHeight="1" spans="1:17">
      <c r="A23" s="91" t="s">
        <v>188</v>
      </c>
      <c r="B23" s="88" t="s">
        <v>498</v>
      </c>
      <c r="C23" s="88" t="s">
        <v>499</v>
      </c>
      <c r="D23" s="101" t="s">
        <v>491</v>
      </c>
      <c r="E23" s="102">
        <v>1</v>
      </c>
      <c r="F23" s="22">
        <v>1980</v>
      </c>
      <c r="G23" s="22">
        <v>1980</v>
      </c>
      <c r="H23" s="22"/>
      <c r="I23" s="22"/>
      <c r="J23" s="22"/>
      <c r="K23" s="22"/>
      <c r="L23" s="22">
        <v>1980</v>
      </c>
      <c r="M23" s="22"/>
      <c r="N23" s="22"/>
      <c r="O23" s="22"/>
      <c r="P23" s="22"/>
      <c r="Q23" s="22">
        <v>1980</v>
      </c>
    </row>
    <row r="24" ht="21" customHeight="1" spans="1:17">
      <c r="A24" s="91" t="s">
        <v>188</v>
      </c>
      <c r="B24" s="88" t="s">
        <v>500</v>
      </c>
      <c r="C24" s="88" t="s">
        <v>499</v>
      </c>
      <c r="D24" s="101" t="s">
        <v>491</v>
      </c>
      <c r="E24" s="102">
        <v>1</v>
      </c>
      <c r="F24" s="22">
        <v>780</v>
      </c>
      <c r="G24" s="22">
        <v>780</v>
      </c>
      <c r="H24" s="22"/>
      <c r="I24" s="22"/>
      <c r="J24" s="22"/>
      <c r="K24" s="22"/>
      <c r="L24" s="22">
        <v>780</v>
      </c>
      <c r="M24" s="22"/>
      <c r="N24" s="22"/>
      <c r="O24" s="22"/>
      <c r="P24" s="22"/>
      <c r="Q24" s="22">
        <v>780</v>
      </c>
    </row>
    <row r="25" ht="21" customHeight="1" spans="1:17">
      <c r="A25" s="91" t="s">
        <v>188</v>
      </c>
      <c r="B25" s="88" t="s">
        <v>501</v>
      </c>
      <c r="C25" s="88" t="s">
        <v>499</v>
      </c>
      <c r="D25" s="101" t="s">
        <v>491</v>
      </c>
      <c r="E25" s="102">
        <v>1</v>
      </c>
      <c r="F25" s="22">
        <v>280</v>
      </c>
      <c r="G25" s="22">
        <v>280</v>
      </c>
      <c r="H25" s="22"/>
      <c r="I25" s="22"/>
      <c r="J25" s="22"/>
      <c r="K25" s="22"/>
      <c r="L25" s="22">
        <v>280</v>
      </c>
      <c r="M25" s="22"/>
      <c r="N25" s="22"/>
      <c r="O25" s="22"/>
      <c r="P25" s="22"/>
      <c r="Q25" s="22">
        <v>280</v>
      </c>
    </row>
    <row r="26" ht="21" customHeight="1" spans="1:17">
      <c r="A26" s="91" t="s">
        <v>188</v>
      </c>
      <c r="B26" s="88" t="s">
        <v>502</v>
      </c>
      <c r="C26" s="88" t="s">
        <v>499</v>
      </c>
      <c r="D26" s="101" t="s">
        <v>491</v>
      </c>
      <c r="E26" s="102">
        <v>7</v>
      </c>
      <c r="F26" s="22">
        <v>350</v>
      </c>
      <c r="G26" s="22">
        <v>350</v>
      </c>
      <c r="H26" s="22"/>
      <c r="I26" s="22"/>
      <c r="J26" s="22"/>
      <c r="K26" s="22"/>
      <c r="L26" s="22">
        <v>350</v>
      </c>
      <c r="M26" s="22"/>
      <c r="N26" s="22"/>
      <c r="O26" s="22"/>
      <c r="P26" s="22"/>
      <c r="Q26" s="22">
        <v>350</v>
      </c>
    </row>
    <row r="27" ht="21" customHeight="1" spans="1:17">
      <c r="A27" s="91" t="s">
        <v>230</v>
      </c>
      <c r="B27" s="88" t="s">
        <v>503</v>
      </c>
      <c r="C27" s="88" t="s">
        <v>504</v>
      </c>
      <c r="D27" s="101" t="s">
        <v>473</v>
      </c>
      <c r="E27" s="102">
        <v>1</v>
      </c>
      <c r="F27" s="22"/>
      <c r="G27" s="22">
        <v>600000</v>
      </c>
      <c r="H27" s="22"/>
      <c r="I27" s="22">
        <v>600000</v>
      </c>
      <c r="J27" s="22"/>
      <c r="K27" s="22"/>
      <c r="L27" s="22"/>
      <c r="M27" s="22"/>
      <c r="N27" s="22"/>
      <c r="O27" s="22"/>
      <c r="P27" s="22"/>
      <c r="Q27" s="22"/>
    </row>
    <row r="28" ht="21" customHeight="1" spans="1:17">
      <c r="A28" s="91" t="s">
        <v>230</v>
      </c>
      <c r="B28" s="88" t="s">
        <v>505</v>
      </c>
      <c r="C28" s="88" t="s">
        <v>504</v>
      </c>
      <c r="D28" s="101" t="s">
        <v>473</v>
      </c>
      <c r="E28" s="102">
        <v>1</v>
      </c>
      <c r="F28" s="22"/>
      <c r="G28" s="22">
        <v>800000</v>
      </c>
      <c r="H28" s="22"/>
      <c r="I28" s="22">
        <v>800000</v>
      </c>
      <c r="J28" s="22"/>
      <c r="K28" s="22"/>
      <c r="L28" s="22"/>
      <c r="M28" s="22"/>
      <c r="N28" s="22"/>
      <c r="O28" s="22"/>
      <c r="P28" s="22"/>
      <c r="Q28" s="22"/>
    </row>
    <row r="29" ht="21" customHeight="1" spans="1:17">
      <c r="A29" s="91" t="s">
        <v>230</v>
      </c>
      <c r="B29" s="88" t="s">
        <v>506</v>
      </c>
      <c r="C29" s="88" t="s">
        <v>504</v>
      </c>
      <c r="D29" s="101" t="s">
        <v>473</v>
      </c>
      <c r="E29" s="102">
        <v>1</v>
      </c>
      <c r="F29" s="22"/>
      <c r="G29" s="22">
        <v>980000</v>
      </c>
      <c r="H29" s="22"/>
      <c r="I29" s="22">
        <v>980000</v>
      </c>
      <c r="J29" s="22"/>
      <c r="K29" s="22"/>
      <c r="L29" s="22"/>
      <c r="M29" s="22"/>
      <c r="N29" s="22"/>
      <c r="O29" s="22"/>
      <c r="P29" s="22"/>
      <c r="Q29" s="22"/>
    </row>
    <row r="30" ht="21" customHeight="1" spans="1:17">
      <c r="A30" s="91" t="s">
        <v>230</v>
      </c>
      <c r="B30" s="88" t="s">
        <v>507</v>
      </c>
      <c r="C30" s="88" t="s">
        <v>504</v>
      </c>
      <c r="D30" s="101" t="s">
        <v>473</v>
      </c>
      <c r="E30" s="102">
        <v>1</v>
      </c>
      <c r="F30" s="22"/>
      <c r="G30" s="22">
        <v>550000</v>
      </c>
      <c r="H30" s="22"/>
      <c r="I30" s="22">
        <v>550000</v>
      </c>
      <c r="J30" s="22"/>
      <c r="K30" s="22"/>
      <c r="L30" s="22"/>
      <c r="M30" s="22"/>
      <c r="N30" s="22"/>
      <c r="O30" s="22"/>
      <c r="P30" s="22"/>
      <c r="Q30" s="22"/>
    </row>
    <row r="31" ht="21" customHeight="1" spans="1:17">
      <c r="A31" s="91" t="s">
        <v>230</v>
      </c>
      <c r="B31" s="88" t="s">
        <v>508</v>
      </c>
      <c r="C31" s="88" t="s">
        <v>504</v>
      </c>
      <c r="D31" s="101" t="s">
        <v>473</v>
      </c>
      <c r="E31" s="102">
        <v>1</v>
      </c>
      <c r="F31" s="22"/>
      <c r="G31" s="22">
        <v>1000000</v>
      </c>
      <c r="H31" s="22"/>
      <c r="I31" s="22">
        <v>1000000</v>
      </c>
      <c r="J31" s="22"/>
      <c r="K31" s="22"/>
      <c r="L31" s="22"/>
      <c r="M31" s="22"/>
      <c r="N31" s="22"/>
      <c r="O31" s="22"/>
      <c r="P31" s="22"/>
      <c r="Q31" s="22"/>
    </row>
    <row r="32" ht="21" customHeight="1" spans="1:17">
      <c r="A32" s="91" t="s">
        <v>230</v>
      </c>
      <c r="B32" s="88" t="s">
        <v>509</v>
      </c>
      <c r="C32" s="88" t="s">
        <v>510</v>
      </c>
      <c r="D32" s="101" t="s">
        <v>473</v>
      </c>
      <c r="E32" s="102">
        <v>1</v>
      </c>
      <c r="F32" s="22">
        <v>16000000</v>
      </c>
      <c r="G32" s="22">
        <v>16000000</v>
      </c>
      <c r="H32" s="22"/>
      <c r="I32" s="22">
        <v>16000000</v>
      </c>
      <c r="J32" s="22"/>
      <c r="K32" s="22"/>
      <c r="L32" s="22"/>
      <c r="M32" s="22"/>
      <c r="N32" s="22"/>
      <c r="O32" s="22"/>
      <c r="P32" s="22"/>
      <c r="Q32" s="22"/>
    </row>
    <row r="33" ht="21" customHeight="1" spans="1:17">
      <c r="A33" s="91" t="s">
        <v>230</v>
      </c>
      <c r="B33" s="88" t="s">
        <v>511</v>
      </c>
      <c r="C33" s="88" t="s">
        <v>510</v>
      </c>
      <c r="D33" s="101" t="s">
        <v>473</v>
      </c>
      <c r="E33" s="102">
        <v>1</v>
      </c>
      <c r="F33" s="22">
        <v>4500000</v>
      </c>
      <c r="G33" s="22">
        <v>4500000</v>
      </c>
      <c r="H33" s="22"/>
      <c r="I33" s="22">
        <v>4500000</v>
      </c>
      <c r="J33" s="22"/>
      <c r="K33" s="22"/>
      <c r="L33" s="22"/>
      <c r="M33" s="22"/>
      <c r="N33" s="22"/>
      <c r="O33" s="22"/>
      <c r="P33" s="22"/>
      <c r="Q33" s="22"/>
    </row>
    <row r="34" ht="21" customHeight="1" spans="1:17">
      <c r="A34" s="91" t="s">
        <v>230</v>
      </c>
      <c r="B34" s="88" t="s">
        <v>512</v>
      </c>
      <c r="C34" s="88" t="s">
        <v>510</v>
      </c>
      <c r="D34" s="101" t="s">
        <v>473</v>
      </c>
      <c r="E34" s="102">
        <v>1</v>
      </c>
      <c r="F34" s="22">
        <v>10000000</v>
      </c>
      <c r="G34" s="22">
        <v>10000000</v>
      </c>
      <c r="H34" s="22"/>
      <c r="I34" s="22">
        <v>10000000</v>
      </c>
      <c r="J34" s="22"/>
      <c r="K34" s="22"/>
      <c r="L34" s="22"/>
      <c r="M34" s="22"/>
      <c r="N34" s="22"/>
      <c r="O34" s="22"/>
      <c r="P34" s="22"/>
      <c r="Q34" s="22"/>
    </row>
    <row r="35" ht="21" customHeight="1" spans="1:17">
      <c r="A35" s="91" t="s">
        <v>230</v>
      </c>
      <c r="B35" s="88" t="s">
        <v>513</v>
      </c>
      <c r="C35" s="88" t="s">
        <v>510</v>
      </c>
      <c r="D35" s="101" t="s">
        <v>473</v>
      </c>
      <c r="E35" s="102">
        <v>1</v>
      </c>
      <c r="F35" s="22"/>
      <c r="G35" s="22">
        <v>8500000</v>
      </c>
      <c r="H35" s="22"/>
      <c r="I35" s="22">
        <v>8500000</v>
      </c>
      <c r="J35" s="22"/>
      <c r="K35" s="22"/>
      <c r="L35" s="22"/>
      <c r="M35" s="22"/>
      <c r="N35" s="22"/>
      <c r="O35" s="22"/>
      <c r="P35" s="22"/>
      <c r="Q35" s="22"/>
    </row>
    <row r="36" ht="21" customHeight="1" spans="1:17">
      <c r="A36" s="91" t="s">
        <v>230</v>
      </c>
      <c r="B36" s="88" t="s">
        <v>514</v>
      </c>
      <c r="C36" s="88" t="s">
        <v>515</v>
      </c>
      <c r="D36" s="101" t="s">
        <v>473</v>
      </c>
      <c r="E36" s="102">
        <v>1</v>
      </c>
      <c r="F36" s="22">
        <v>1598000</v>
      </c>
      <c r="G36" s="22">
        <v>1598000</v>
      </c>
      <c r="H36" s="22"/>
      <c r="I36" s="22">
        <v>1598000</v>
      </c>
      <c r="J36" s="22"/>
      <c r="K36" s="22"/>
      <c r="L36" s="22"/>
      <c r="M36" s="22"/>
      <c r="N36" s="22"/>
      <c r="O36" s="22"/>
      <c r="P36" s="22"/>
      <c r="Q36" s="22"/>
    </row>
    <row r="37" ht="21" customHeight="1" spans="1:17">
      <c r="A37" s="92" t="s">
        <v>103</v>
      </c>
      <c r="B37" s="93"/>
      <c r="C37" s="93"/>
      <c r="D37" s="93"/>
      <c r="E37" s="100"/>
      <c r="F37" s="22">
        <v>32289680</v>
      </c>
      <c r="G37" s="22">
        <v>44716680</v>
      </c>
      <c r="H37" s="22">
        <v>91800</v>
      </c>
      <c r="I37" s="22">
        <v>44528000</v>
      </c>
      <c r="J37" s="22"/>
      <c r="K37" s="22"/>
      <c r="L37" s="22">
        <v>96880</v>
      </c>
      <c r="M37" s="22"/>
      <c r="N37" s="22"/>
      <c r="O37" s="22"/>
      <c r="P37" s="22"/>
      <c r="Q37" s="22">
        <v>96880</v>
      </c>
    </row>
  </sheetData>
  <mergeCells count="16">
    <mergeCell ref="A2:Q2"/>
    <mergeCell ref="A3:F3"/>
    <mergeCell ref="G4:Q4"/>
    <mergeCell ref="L5:Q5"/>
    <mergeCell ref="A37:E37"/>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20"/>
  <sheetViews>
    <sheetView showZeros="0" workbookViewId="0">
      <selection activeCell="E11" sqref="A1:N20"/>
    </sheetView>
  </sheetViews>
  <sheetFormatPr defaultColWidth="9.14166666666667" defaultRowHeight="14.25" customHeight="1"/>
  <cols>
    <col min="1" max="1" width="31.425" customWidth="1"/>
    <col min="2" max="2" width="21.7083333333333" customWidth="1"/>
    <col min="3" max="3" width="26.7083333333333" customWidth="1"/>
    <col min="4" max="14" width="16.6" customWidth="1"/>
  </cols>
  <sheetData>
    <row r="1" ht="13.5" customHeight="1" spans="1:14">
      <c r="A1" s="61"/>
      <c r="B1" s="61"/>
      <c r="C1" s="61"/>
      <c r="D1" s="61"/>
      <c r="E1" s="61"/>
      <c r="F1" s="61"/>
      <c r="G1" s="61"/>
      <c r="H1" s="67"/>
      <c r="I1" s="61"/>
      <c r="J1" s="61"/>
      <c r="K1" s="61"/>
      <c r="L1" s="44"/>
      <c r="M1" s="68"/>
      <c r="N1" s="69" t="s">
        <v>516</v>
      </c>
    </row>
    <row r="2" ht="27.75" customHeight="1" spans="1:14">
      <c r="A2" s="57" t="s">
        <v>517</v>
      </c>
      <c r="B2" s="70"/>
      <c r="C2" s="70"/>
      <c r="D2" s="70"/>
      <c r="E2" s="70"/>
      <c r="F2" s="70"/>
      <c r="G2" s="70"/>
      <c r="H2" s="71"/>
      <c r="I2" s="70"/>
      <c r="J2" s="70"/>
      <c r="K2" s="70"/>
      <c r="L2" s="46"/>
      <c r="M2" s="71"/>
      <c r="N2" s="70"/>
    </row>
    <row r="3" ht="18.75" customHeight="1" spans="1:14">
      <c r="A3" s="58" t="str">
        <f>"单位名称："&amp;"云南省体育局"</f>
        <v>单位名称：云南省体育局</v>
      </c>
      <c r="B3" s="59"/>
      <c r="C3" s="59"/>
      <c r="D3" s="59"/>
      <c r="E3" s="59"/>
      <c r="F3" s="59"/>
      <c r="G3" s="59"/>
      <c r="H3" s="67"/>
      <c r="I3" s="61"/>
      <c r="J3" s="61"/>
      <c r="K3" s="61"/>
      <c r="L3" s="62"/>
      <c r="M3" s="72"/>
      <c r="N3" s="73" t="s">
        <v>128</v>
      </c>
    </row>
    <row r="4" ht="15.75" customHeight="1" spans="1:14">
      <c r="A4" s="9" t="s">
        <v>461</v>
      </c>
      <c r="B4" s="74" t="s">
        <v>518</v>
      </c>
      <c r="C4" s="74" t="s">
        <v>519</v>
      </c>
      <c r="D4" s="75" t="s">
        <v>144</v>
      </c>
      <c r="E4" s="75"/>
      <c r="F4" s="75"/>
      <c r="G4" s="75"/>
      <c r="H4" s="76"/>
      <c r="I4" s="75"/>
      <c r="J4" s="75"/>
      <c r="K4" s="75"/>
      <c r="L4" s="77"/>
      <c r="M4" s="76"/>
      <c r="N4" s="78"/>
    </row>
    <row r="5" ht="17.25" customHeight="1" spans="1:14">
      <c r="A5" s="14"/>
      <c r="B5" s="79"/>
      <c r="C5" s="79"/>
      <c r="D5" s="79" t="s">
        <v>30</v>
      </c>
      <c r="E5" s="79" t="s">
        <v>33</v>
      </c>
      <c r="F5" s="79" t="s">
        <v>467</v>
      </c>
      <c r="G5" s="79" t="s">
        <v>468</v>
      </c>
      <c r="H5" s="80" t="s">
        <v>469</v>
      </c>
      <c r="I5" s="81" t="s">
        <v>470</v>
      </c>
      <c r="J5" s="81"/>
      <c r="K5" s="81"/>
      <c r="L5" s="82"/>
      <c r="M5" s="83"/>
      <c r="N5" s="84"/>
    </row>
    <row r="6" ht="54" customHeight="1" spans="1:14">
      <c r="A6" s="17"/>
      <c r="B6" s="84"/>
      <c r="C6" s="84"/>
      <c r="D6" s="84"/>
      <c r="E6" s="84"/>
      <c r="F6" s="84"/>
      <c r="G6" s="84"/>
      <c r="H6" s="85"/>
      <c r="I6" s="84" t="s">
        <v>32</v>
      </c>
      <c r="J6" s="84" t="s">
        <v>43</v>
      </c>
      <c r="K6" s="84" t="s">
        <v>151</v>
      </c>
      <c r="L6" s="86" t="s">
        <v>39</v>
      </c>
      <c r="M6" s="85" t="s">
        <v>40</v>
      </c>
      <c r="N6" s="84" t="s">
        <v>41</v>
      </c>
    </row>
    <row r="7" ht="15" customHeight="1" spans="1:14">
      <c r="A7" s="17">
        <v>1</v>
      </c>
      <c r="B7" s="84">
        <v>2</v>
      </c>
      <c r="C7" s="84">
        <v>3</v>
      </c>
      <c r="D7" s="85">
        <v>4</v>
      </c>
      <c r="E7" s="85">
        <v>5</v>
      </c>
      <c r="F7" s="85">
        <v>6</v>
      </c>
      <c r="G7" s="85">
        <v>7</v>
      </c>
      <c r="H7" s="85">
        <v>8</v>
      </c>
      <c r="I7" s="85">
        <v>9</v>
      </c>
      <c r="J7" s="85">
        <v>10</v>
      </c>
      <c r="K7" s="85">
        <v>11</v>
      </c>
      <c r="L7" s="85">
        <v>12</v>
      </c>
      <c r="M7" s="85">
        <v>13</v>
      </c>
      <c r="N7" s="85">
        <v>14</v>
      </c>
    </row>
    <row r="8" ht="21" customHeight="1" spans="1:14">
      <c r="A8" s="87" t="s">
        <v>45</v>
      </c>
      <c r="B8" s="88"/>
      <c r="C8" s="88"/>
      <c r="D8" s="89">
        <v>44548000</v>
      </c>
      <c r="E8" s="89">
        <v>20000</v>
      </c>
      <c r="F8" s="89">
        <v>44528000</v>
      </c>
      <c r="G8" s="89"/>
      <c r="H8" s="89"/>
      <c r="I8" s="89"/>
      <c r="J8" s="89"/>
      <c r="K8" s="89"/>
      <c r="L8" s="90"/>
      <c r="M8" s="89"/>
      <c r="N8" s="89"/>
    </row>
    <row r="9" ht="21" customHeight="1" spans="1:14">
      <c r="A9" s="91" t="s">
        <v>175</v>
      </c>
      <c r="B9" s="88" t="s">
        <v>520</v>
      </c>
      <c r="C9" s="88" t="s">
        <v>521</v>
      </c>
      <c r="D9" s="89">
        <v>20000</v>
      </c>
      <c r="E9" s="89">
        <v>20000</v>
      </c>
      <c r="F9" s="89"/>
      <c r="G9" s="89"/>
      <c r="H9" s="89"/>
      <c r="I9" s="89"/>
      <c r="J9" s="89"/>
      <c r="K9" s="89"/>
      <c r="L9" s="90"/>
      <c r="M9" s="89"/>
      <c r="N9" s="89"/>
    </row>
    <row r="10" ht="21" customHeight="1" spans="1:14">
      <c r="A10" s="91" t="s">
        <v>230</v>
      </c>
      <c r="B10" s="88" t="s">
        <v>509</v>
      </c>
      <c r="C10" s="88" t="s">
        <v>522</v>
      </c>
      <c r="D10" s="89">
        <v>16000000</v>
      </c>
      <c r="E10" s="89"/>
      <c r="F10" s="89">
        <v>16000000</v>
      </c>
      <c r="G10" s="89"/>
      <c r="H10" s="89"/>
      <c r="I10" s="89"/>
      <c r="J10" s="89"/>
      <c r="K10" s="89"/>
      <c r="L10" s="90"/>
      <c r="M10" s="89"/>
      <c r="N10" s="89"/>
    </row>
    <row r="11" ht="21" customHeight="1" spans="1:14">
      <c r="A11" s="91" t="s">
        <v>230</v>
      </c>
      <c r="B11" s="88" t="s">
        <v>511</v>
      </c>
      <c r="C11" s="88" t="s">
        <v>522</v>
      </c>
      <c r="D11" s="89">
        <v>4500000</v>
      </c>
      <c r="E11" s="89"/>
      <c r="F11" s="89">
        <v>4500000</v>
      </c>
      <c r="G11" s="89"/>
      <c r="H11" s="89"/>
      <c r="I11" s="89"/>
      <c r="J11" s="89"/>
      <c r="K11" s="89"/>
      <c r="L11" s="90"/>
      <c r="M11" s="89"/>
      <c r="N11" s="89"/>
    </row>
    <row r="12" ht="21" customHeight="1" spans="1:14">
      <c r="A12" s="91" t="s">
        <v>230</v>
      </c>
      <c r="B12" s="88" t="s">
        <v>512</v>
      </c>
      <c r="C12" s="88" t="s">
        <v>522</v>
      </c>
      <c r="D12" s="89">
        <v>10000000</v>
      </c>
      <c r="E12" s="89"/>
      <c r="F12" s="89">
        <v>10000000</v>
      </c>
      <c r="G12" s="89"/>
      <c r="H12" s="89"/>
      <c r="I12" s="89"/>
      <c r="J12" s="89"/>
      <c r="K12" s="89"/>
      <c r="L12" s="90"/>
      <c r="M12" s="89"/>
      <c r="N12" s="89"/>
    </row>
    <row r="13" ht="21" customHeight="1" spans="1:14">
      <c r="A13" s="91" t="s">
        <v>230</v>
      </c>
      <c r="B13" s="88" t="s">
        <v>513</v>
      </c>
      <c r="C13" s="88" t="s">
        <v>522</v>
      </c>
      <c r="D13" s="89">
        <v>8500000</v>
      </c>
      <c r="E13" s="89"/>
      <c r="F13" s="89">
        <v>8500000</v>
      </c>
      <c r="G13" s="89"/>
      <c r="H13" s="89"/>
      <c r="I13" s="89"/>
      <c r="J13" s="89"/>
      <c r="K13" s="89"/>
      <c r="L13" s="90"/>
      <c r="M13" s="89"/>
      <c r="N13" s="89"/>
    </row>
    <row r="14" ht="21" customHeight="1" spans="1:14">
      <c r="A14" s="91" t="s">
        <v>230</v>
      </c>
      <c r="B14" s="88" t="s">
        <v>503</v>
      </c>
      <c r="C14" s="88" t="s">
        <v>523</v>
      </c>
      <c r="D14" s="89">
        <v>600000</v>
      </c>
      <c r="E14" s="89"/>
      <c r="F14" s="89">
        <v>600000</v>
      </c>
      <c r="G14" s="89"/>
      <c r="H14" s="89"/>
      <c r="I14" s="89"/>
      <c r="J14" s="89"/>
      <c r="K14" s="89"/>
      <c r="L14" s="90"/>
      <c r="M14" s="89"/>
      <c r="N14" s="89"/>
    </row>
    <row r="15" ht="21" customHeight="1" spans="1:14">
      <c r="A15" s="91" t="s">
        <v>230</v>
      </c>
      <c r="B15" s="88" t="s">
        <v>505</v>
      </c>
      <c r="C15" s="88" t="s">
        <v>523</v>
      </c>
      <c r="D15" s="89">
        <v>800000</v>
      </c>
      <c r="E15" s="89"/>
      <c r="F15" s="89">
        <v>800000</v>
      </c>
      <c r="G15" s="89"/>
      <c r="H15" s="89"/>
      <c r="I15" s="89"/>
      <c r="J15" s="89"/>
      <c r="K15" s="89"/>
      <c r="L15" s="90"/>
      <c r="M15" s="89"/>
      <c r="N15" s="89"/>
    </row>
    <row r="16" ht="21" customHeight="1" spans="1:14">
      <c r="A16" s="91" t="s">
        <v>230</v>
      </c>
      <c r="B16" s="88" t="s">
        <v>506</v>
      </c>
      <c r="C16" s="88" t="s">
        <v>523</v>
      </c>
      <c r="D16" s="89">
        <v>980000</v>
      </c>
      <c r="E16" s="89"/>
      <c r="F16" s="89">
        <v>980000</v>
      </c>
      <c r="G16" s="89"/>
      <c r="H16" s="89"/>
      <c r="I16" s="89"/>
      <c r="J16" s="89"/>
      <c r="K16" s="89"/>
      <c r="L16" s="90"/>
      <c r="M16" s="89"/>
      <c r="N16" s="89"/>
    </row>
    <row r="17" ht="21" customHeight="1" spans="1:14">
      <c r="A17" s="91" t="s">
        <v>230</v>
      </c>
      <c r="B17" s="88" t="s">
        <v>507</v>
      </c>
      <c r="C17" s="88" t="s">
        <v>523</v>
      </c>
      <c r="D17" s="89">
        <v>550000</v>
      </c>
      <c r="E17" s="89"/>
      <c r="F17" s="89">
        <v>550000</v>
      </c>
      <c r="G17" s="89"/>
      <c r="H17" s="89"/>
      <c r="I17" s="89"/>
      <c r="J17" s="89"/>
      <c r="K17" s="89"/>
      <c r="L17" s="90"/>
      <c r="M17" s="89"/>
      <c r="N17" s="89"/>
    </row>
    <row r="18" ht="21" customHeight="1" spans="1:14">
      <c r="A18" s="91" t="s">
        <v>230</v>
      </c>
      <c r="B18" s="88" t="s">
        <v>508</v>
      </c>
      <c r="C18" s="88" t="s">
        <v>523</v>
      </c>
      <c r="D18" s="89">
        <v>1000000</v>
      </c>
      <c r="E18" s="89"/>
      <c r="F18" s="89">
        <v>1000000</v>
      </c>
      <c r="G18" s="89"/>
      <c r="H18" s="89"/>
      <c r="I18" s="89"/>
      <c r="J18" s="89"/>
      <c r="K18" s="89"/>
      <c r="L18" s="90"/>
      <c r="M18" s="89"/>
      <c r="N18" s="89"/>
    </row>
    <row r="19" ht="21" customHeight="1" spans="1:14">
      <c r="A19" s="91" t="s">
        <v>230</v>
      </c>
      <c r="B19" s="88" t="s">
        <v>514</v>
      </c>
      <c r="C19" s="88" t="s">
        <v>524</v>
      </c>
      <c r="D19" s="89">
        <v>1598000</v>
      </c>
      <c r="E19" s="89"/>
      <c r="F19" s="89">
        <v>1598000</v>
      </c>
      <c r="G19" s="89"/>
      <c r="H19" s="89"/>
      <c r="I19" s="89"/>
      <c r="J19" s="89"/>
      <c r="K19" s="89"/>
      <c r="L19" s="90"/>
      <c r="M19" s="89"/>
      <c r="N19" s="89"/>
    </row>
    <row r="20" ht="21" customHeight="1" spans="1:14">
      <c r="A20" s="92" t="s">
        <v>103</v>
      </c>
      <c r="B20" s="93"/>
      <c r="C20" s="94"/>
      <c r="D20" s="89">
        <v>44548000</v>
      </c>
      <c r="E20" s="89">
        <v>20000</v>
      </c>
      <c r="F20" s="89">
        <v>44528000</v>
      </c>
      <c r="G20" s="89"/>
      <c r="H20" s="89"/>
      <c r="I20" s="89"/>
      <c r="J20" s="89"/>
      <c r="K20" s="89"/>
      <c r="L20" s="90"/>
      <c r="M20" s="89"/>
      <c r="N20" s="89"/>
    </row>
  </sheetData>
  <mergeCells count="13">
    <mergeCell ref="A2:N2"/>
    <mergeCell ref="A3:C3"/>
    <mergeCell ref="D4:N4"/>
    <mergeCell ref="I5:N5"/>
    <mergeCell ref="A20:C2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8"/>
  <sheetViews>
    <sheetView showZeros="0" workbookViewId="0">
      <selection activeCell="E7" sqref="A1:X8"/>
    </sheetView>
  </sheetViews>
  <sheetFormatPr defaultColWidth="9.14166666666667" defaultRowHeight="14.25" customHeight="1" outlineLevelRow="7"/>
  <cols>
    <col min="1" max="1" width="31.8666666666667" customWidth="1"/>
    <col min="2" max="15" width="17.1666666666667" customWidth="1"/>
    <col min="16" max="22" width="17.0333333333333" customWidth="1"/>
    <col min="23" max="23" width="17" customWidth="1"/>
    <col min="24" max="24" width="17.0333333333333" customWidth="1"/>
  </cols>
  <sheetData>
    <row r="1" ht="13.5" customHeight="1" spans="1:24">
      <c r="D1" s="56"/>
      <c r="W1" s="44"/>
      <c r="X1" s="44" t="s">
        <v>525</v>
      </c>
    </row>
    <row r="2" ht="27.75" customHeight="1" spans="1:24">
      <c r="A2" s="57" t="s">
        <v>526</v>
      </c>
      <c r="B2" s="27"/>
      <c r="C2" s="27"/>
      <c r="D2" s="27"/>
      <c r="E2" s="27"/>
      <c r="F2" s="27"/>
      <c r="G2" s="27"/>
      <c r="H2" s="27"/>
      <c r="I2" s="27"/>
      <c r="J2" s="27"/>
      <c r="K2" s="27"/>
      <c r="L2" s="27"/>
      <c r="M2" s="27"/>
      <c r="N2" s="27"/>
      <c r="O2" s="27"/>
      <c r="P2" s="27"/>
      <c r="Q2" s="27"/>
      <c r="R2" s="27"/>
      <c r="S2" s="27"/>
      <c r="T2" s="27"/>
      <c r="U2" s="27"/>
      <c r="V2" s="27"/>
      <c r="W2" s="27"/>
      <c r="X2" s="27"/>
    </row>
    <row r="3" ht="18" customHeight="1" spans="1:24">
      <c r="A3" s="58" t="str">
        <f>"单位名称："&amp;"云南省体育局"</f>
        <v>单位名称：云南省体育局</v>
      </c>
      <c r="B3" s="59"/>
      <c r="C3" s="59"/>
      <c r="D3" s="60"/>
      <c r="E3" s="61"/>
      <c r="F3" s="61"/>
      <c r="G3" s="61"/>
      <c r="H3" s="61"/>
      <c r="I3" s="61"/>
      <c r="W3" s="62"/>
      <c r="X3" s="62" t="s">
        <v>128</v>
      </c>
    </row>
    <row r="4" ht="19.5" customHeight="1" spans="1:24">
      <c r="A4" s="15" t="s">
        <v>527</v>
      </c>
      <c r="B4" s="10" t="s">
        <v>144</v>
      </c>
      <c r="C4" s="11"/>
      <c r="D4" s="11"/>
      <c r="E4" s="63" t="s">
        <v>528</v>
      </c>
      <c r="F4" s="63"/>
      <c r="G4" s="63"/>
      <c r="H4" s="63"/>
      <c r="I4" s="63"/>
      <c r="J4" s="63"/>
      <c r="K4" s="63"/>
      <c r="L4" s="63"/>
      <c r="M4" s="63"/>
      <c r="N4" s="63"/>
      <c r="O4" s="63"/>
      <c r="P4" s="63"/>
      <c r="Q4" s="63"/>
      <c r="R4" s="63"/>
      <c r="S4" s="63"/>
      <c r="T4" s="63"/>
      <c r="U4" s="63"/>
      <c r="V4" s="63"/>
      <c r="W4" s="63"/>
      <c r="X4" s="63"/>
    </row>
    <row r="5" ht="40.5" customHeight="1" spans="1:24">
      <c r="A5" s="18"/>
      <c r="B5" s="28" t="s">
        <v>30</v>
      </c>
      <c r="C5" s="9" t="s">
        <v>33</v>
      </c>
      <c r="D5" s="64" t="s">
        <v>529</v>
      </c>
      <c r="E5" s="63" t="s">
        <v>530</v>
      </c>
      <c r="F5" s="63" t="s">
        <v>531</v>
      </c>
      <c r="G5" s="63" t="s">
        <v>532</v>
      </c>
      <c r="H5" s="63" t="s">
        <v>533</v>
      </c>
      <c r="I5" s="63" t="s">
        <v>534</v>
      </c>
      <c r="J5" s="63" t="s">
        <v>535</v>
      </c>
      <c r="K5" s="63" t="s">
        <v>536</v>
      </c>
      <c r="L5" s="63" t="s">
        <v>537</v>
      </c>
      <c r="M5" s="63" t="s">
        <v>538</v>
      </c>
      <c r="N5" s="63" t="s">
        <v>539</v>
      </c>
      <c r="O5" s="63" t="s">
        <v>540</v>
      </c>
      <c r="P5" s="63" t="s">
        <v>541</v>
      </c>
      <c r="Q5" s="63" t="s">
        <v>542</v>
      </c>
      <c r="R5" s="63" t="s">
        <v>543</v>
      </c>
      <c r="S5" s="63" t="s">
        <v>544</v>
      </c>
      <c r="T5" s="63" t="s">
        <v>545</v>
      </c>
      <c r="U5" s="63" t="s">
        <v>546</v>
      </c>
      <c r="V5" s="63" t="s">
        <v>547</v>
      </c>
      <c r="W5" s="63" t="s">
        <v>548</v>
      </c>
      <c r="X5" s="63" t="s">
        <v>549</v>
      </c>
    </row>
    <row r="6" ht="19.5" customHeight="1" spans="1:24">
      <c r="A6" s="63">
        <v>1</v>
      </c>
      <c r="B6" s="63">
        <v>2</v>
      </c>
      <c r="C6" s="63">
        <v>3</v>
      </c>
      <c r="D6" s="10">
        <v>4</v>
      </c>
      <c r="E6" s="63">
        <v>5</v>
      </c>
      <c r="F6" s="63">
        <v>6</v>
      </c>
      <c r="G6" s="63">
        <v>7</v>
      </c>
      <c r="H6" s="10">
        <v>8</v>
      </c>
      <c r="I6" s="63">
        <v>9</v>
      </c>
      <c r="J6" s="63">
        <v>10</v>
      </c>
      <c r="K6" s="63">
        <v>11</v>
      </c>
      <c r="L6" s="10">
        <v>12</v>
      </c>
      <c r="M6" s="63">
        <v>13</v>
      </c>
      <c r="N6" s="63">
        <v>14</v>
      </c>
      <c r="O6" s="63">
        <v>15</v>
      </c>
      <c r="P6" s="10">
        <v>16</v>
      </c>
      <c r="Q6" s="63">
        <v>17</v>
      </c>
      <c r="R6" s="63">
        <v>18</v>
      </c>
      <c r="S6" s="63">
        <v>19</v>
      </c>
      <c r="T6" s="10">
        <v>20</v>
      </c>
      <c r="U6" s="10">
        <v>21</v>
      </c>
      <c r="V6" s="10">
        <v>22</v>
      </c>
      <c r="W6" s="63">
        <v>23</v>
      </c>
      <c r="X6" s="63">
        <v>24</v>
      </c>
    </row>
    <row r="7" ht="28.4" customHeight="1" spans="1:24">
      <c r="A7" s="30" t="s">
        <v>45</v>
      </c>
      <c r="B7" s="22">
        <v>127300000</v>
      </c>
      <c r="C7" s="22"/>
      <c r="D7" s="22">
        <v>127300000</v>
      </c>
      <c r="E7" s="22">
        <v>57900000</v>
      </c>
      <c r="F7" s="22">
        <v>4400000</v>
      </c>
      <c r="G7" s="22">
        <v>2000000</v>
      </c>
      <c r="H7" s="22">
        <v>9000000</v>
      </c>
      <c r="I7" s="22">
        <v>8100000</v>
      </c>
      <c r="J7" s="22">
        <v>1400000</v>
      </c>
      <c r="K7" s="22">
        <v>1500000</v>
      </c>
      <c r="L7" s="22">
        <v>2400000</v>
      </c>
      <c r="M7" s="22">
        <v>3800000</v>
      </c>
      <c r="N7" s="22">
        <v>6200000</v>
      </c>
      <c r="O7" s="22">
        <v>1100000</v>
      </c>
      <c r="P7" s="22">
        <v>8400000</v>
      </c>
      <c r="Q7" s="22">
        <v>8400000</v>
      </c>
      <c r="R7" s="22">
        <v>6100000</v>
      </c>
      <c r="S7" s="22">
        <v>5100000</v>
      </c>
      <c r="T7" s="22">
        <v>600000</v>
      </c>
      <c r="U7" s="22"/>
      <c r="V7" s="22">
        <v>900000</v>
      </c>
      <c r="W7" s="65"/>
      <c r="X7" s="22"/>
    </row>
    <row r="8" ht="29.9" customHeight="1" spans="1:24">
      <c r="A8" s="66" t="s">
        <v>550</v>
      </c>
      <c r="B8" s="22">
        <v>127300000</v>
      </c>
      <c r="C8" s="22"/>
      <c r="D8" s="22">
        <v>127300000</v>
      </c>
      <c r="E8" s="22">
        <v>57900000</v>
      </c>
      <c r="F8" s="22">
        <v>4400000</v>
      </c>
      <c r="G8" s="22">
        <v>2000000</v>
      </c>
      <c r="H8" s="22">
        <v>9000000</v>
      </c>
      <c r="I8" s="22">
        <v>8100000</v>
      </c>
      <c r="J8" s="22">
        <v>1400000</v>
      </c>
      <c r="K8" s="22">
        <v>1500000</v>
      </c>
      <c r="L8" s="22">
        <v>2400000</v>
      </c>
      <c r="M8" s="22">
        <v>3800000</v>
      </c>
      <c r="N8" s="22">
        <v>6200000</v>
      </c>
      <c r="O8" s="22">
        <v>1100000</v>
      </c>
      <c r="P8" s="22">
        <v>8400000</v>
      </c>
      <c r="Q8" s="22">
        <v>8400000</v>
      </c>
      <c r="R8" s="22">
        <v>6100000</v>
      </c>
      <c r="S8" s="22">
        <v>5100000</v>
      </c>
      <c r="T8" s="22">
        <v>600000</v>
      </c>
      <c r="U8" s="22"/>
      <c r="V8" s="22">
        <v>900000</v>
      </c>
      <c r="W8" s="65"/>
      <c r="X8" s="22"/>
    </row>
  </sheetData>
  <mergeCells count="5">
    <mergeCell ref="A2:X2"/>
    <mergeCell ref="A3:I3"/>
    <mergeCell ref="B4:D4"/>
    <mergeCell ref="E4:X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34"/>
  <sheetViews>
    <sheetView showZeros="0" topLeftCell="A23" workbookViewId="0">
      <selection activeCell="G31" sqref="A1:J34"/>
    </sheetView>
  </sheetViews>
  <sheetFormatPr defaultColWidth="9.14166666666667" defaultRowHeight="12" customHeight="1"/>
  <cols>
    <col min="1" max="1" width="28.9666666666667" customWidth="1"/>
    <col min="2" max="2" width="29" customWidth="1"/>
    <col min="3" max="3" width="16.3083333333333" customWidth="1"/>
    <col min="4" max="4" width="15.6" customWidth="1"/>
    <col min="5" max="5" width="23.575" customWidth="1"/>
    <col min="6" max="6" width="11.2833333333333" customWidth="1"/>
    <col min="7" max="7" width="14.8833333333333" customWidth="1"/>
    <col min="8" max="8" width="10.8833333333333" customWidth="1"/>
    <col min="9" max="9" width="13.425" customWidth="1"/>
    <col min="10" max="10" width="38.675" customWidth="1"/>
  </cols>
  <sheetData>
    <row r="1" customHeight="1" spans="1:10">
      <c r="J1" s="44" t="s">
        <v>551</v>
      </c>
    </row>
    <row r="2" ht="28.5" customHeight="1" spans="1:10">
      <c r="A2" s="45" t="s">
        <v>552</v>
      </c>
      <c r="B2" s="27"/>
      <c r="C2" s="27"/>
      <c r="D2" s="27"/>
      <c r="E2" s="27"/>
      <c r="F2" s="46"/>
      <c r="G2" s="27"/>
      <c r="H2" s="46"/>
      <c r="I2" s="46"/>
      <c r="J2" s="27"/>
    </row>
    <row r="3" ht="17.25" customHeight="1" spans="1:10">
      <c r="A3" s="4" t="str">
        <f>"单位名称："&amp;"云南省体育局"</f>
        <v>单位名称：云南省体育局</v>
      </c>
    </row>
    <row r="4" ht="44.25" customHeight="1" spans="1:10">
      <c r="A4" s="47" t="s">
        <v>249</v>
      </c>
      <c r="B4" s="47" t="s">
        <v>250</v>
      </c>
      <c r="C4" s="47" t="s">
        <v>251</v>
      </c>
      <c r="D4" s="47" t="s">
        <v>252</v>
      </c>
      <c r="E4" s="47" t="s">
        <v>253</v>
      </c>
      <c r="F4" s="48" t="s">
        <v>254</v>
      </c>
      <c r="G4" s="47" t="s">
        <v>255</v>
      </c>
      <c r="H4" s="48" t="s">
        <v>256</v>
      </c>
      <c r="I4" s="48" t="s">
        <v>257</v>
      </c>
      <c r="J4" s="47" t="s">
        <v>258</v>
      </c>
    </row>
    <row r="5" ht="14.25" customHeight="1" spans="1:10">
      <c r="A5" s="47">
        <v>1</v>
      </c>
      <c r="B5" s="47">
        <v>2</v>
      </c>
      <c r="C5" s="47">
        <v>3</v>
      </c>
      <c r="D5" s="47">
        <v>4</v>
      </c>
      <c r="E5" s="47">
        <v>5</v>
      </c>
      <c r="F5" s="48">
        <v>6</v>
      </c>
      <c r="G5" s="47">
        <v>7</v>
      </c>
      <c r="H5" s="48">
        <v>8</v>
      </c>
      <c r="I5" s="48">
        <v>9</v>
      </c>
      <c r="J5" s="47">
        <v>10</v>
      </c>
    </row>
    <row r="6" ht="21.8" customHeight="1" spans="1:10">
      <c r="A6" s="49" t="s">
        <v>45</v>
      </c>
      <c r="B6" s="50"/>
      <c r="C6" s="50"/>
      <c r="D6" s="50"/>
      <c r="E6" s="51"/>
      <c r="F6" s="52"/>
      <c r="G6" s="51"/>
      <c r="H6" s="52"/>
      <c r="I6" s="52"/>
      <c r="J6" s="51"/>
    </row>
    <row r="7" ht="60.8" customHeight="1" spans="1:10">
      <c r="A7" s="53" t="s">
        <v>550</v>
      </c>
      <c r="B7" s="54" t="s">
        <v>553</v>
      </c>
      <c r="C7" s="54" t="s">
        <v>260</v>
      </c>
      <c r="D7" s="54" t="s">
        <v>261</v>
      </c>
      <c r="E7" s="49" t="s">
        <v>554</v>
      </c>
      <c r="F7" s="54" t="s">
        <v>263</v>
      </c>
      <c r="G7" s="49" t="s">
        <v>555</v>
      </c>
      <c r="H7" s="54" t="s">
        <v>314</v>
      </c>
      <c r="I7" s="54" t="s">
        <v>266</v>
      </c>
      <c r="J7" s="55" t="s">
        <v>556</v>
      </c>
    </row>
    <row r="8" ht="60.8" customHeight="1" spans="1:10">
      <c r="A8" s="53" t="s">
        <v>550</v>
      </c>
      <c r="B8" s="54" t="s">
        <v>557</v>
      </c>
      <c r="C8" s="54" t="s">
        <v>260</v>
      </c>
      <c r="D8" s="54" t="s">
        <v>261</v>
      </c>
      <c r="E8" s="49" t="s">
        <v>558</v>
      </c>
      <c r="F8" s="54" t="s">
        <v>303</v>
      </c>
      <c r="G8" s="49" t="s">
        <v>559</v>
      </c>
      <c r="H8" s="54" t="s">
        <v>289</v>
      </c>
      <c r="I8" s="54" t="s">
        <v>266</v>
      </c>
      <c r="J8" s="55" t="s">
        <v>560</v>
      </c>
    </row>
    <row r="9" ht="60.8" customHeight="1" spans="1:10">
      <c r="A9" s="53" t="s">
        <v>550</v>
      </c>
      <c r="B9" s="54" t="s">
        <v>557</v>
      </c>
      <c r="C9" s="54" t="s">
        <v>260</v>
      </c>
      <c r="D9" s="54" t="s">
        <v>261</v>
      </c>
      <c r="E9" s="49" t="s">
        <v>561</v>
      </c>
      <c r="F9" s="54" t="s">
        <v>263</v>
      </c>
      <c r="G9" s="49" t="s">
        <v>562</v>
      </c>
      <c r="H9" s="54" t="s">
        <v>314</v>
      </c>
      <c r="I9" s="54" t="s">
        <v>266</v>
      </c>
      <c r="J9" s="55" t="s">
        <v>563</v>
      </c>
    </row>
    <row r="10" ht="60.8" customHeight="1" spans="1:10">
      <c r="A10" s="53" t="s">
        <v>550</v>
      </c>
      <c r="B10" s="54" t="s">
        <v>557</v>
      </c>
      <c r="C10" s="54" t="s">
        <v>260</v>
      </c>
      <c r="D10" s="54" t="s">
        <v>261</v>
      </c>
      <c r="E10" s="49" t="s">
        <v>564</v>
      </c>
      <c r="F10" s="54" t="s">
        <v>263</v>
      </c>
      <c r="G10" s="49" t="s">
        <v>565</v>
      </c>
      <c r="H10" s="54" t="s">
        <v>314</v>
      </c>
      <c r="I10" s="54" t="s">
        <v>266</v>
      </c>
      <c r="J10" s="55" t="s">
        <v>566</v>
      </c>
    </row>
    <row r="11" ht="60.8" customHeight="1" spans="1:10">
      <c r="A11" s="53" t="s">
        <v>550</v>
      </c>
      <c r="B11" s="54" t="s">
        <v>557</v>
      </c>
      <c r="C11" s="54" t="s">
        <v>260</v>
      </c>
      <c r="D11" s="54" t="s">
        <v>261</v>
      </c>
      <c r="E11" s="49" t="s">
        <v>567</v>
      </c>
      <c r="F11" s="54" t="s">
        <v>263</v>
      </c>
      <c r="G11" s="49" t="s">
        <v>356</v>
      </c>
      <c r="H11" s="54" t="s">
        <v>314</v>
      </c>
      <c r="I11" s="54" t="s">
        <v>266</v>
      </c>
      <c r="J11" s="55" t="s">
        <v>568</v>
      </c>
    </row>
    <row r="12" ht="60.8" customHeight="1" spans="1:10">
      <c r="A12" s="53" t="s">
        <v>550</v>
      </c>
      <c r="B12" s="54" t="s">
        <v>557</v>
      </c>
      <c r="C12" s="54" t="s">
        <v>260</v>
      </c>
      <c r="D12" s="54" t="s">
        <v>261</v>
      </c>
      <c r="E12" s="49" t="s">
        <v>569</v>
      </c>
      <c r="F12" s="54" t="s">
        <v>263</v>
      </c>
      <c r="G12" s="49" t="s">
        <v>320</v>
      </c>
      <c r="H12" s="54" t="s">
        <v>314</v>
      </c>
      <c r="I12" s="54" t="s">
        <v>266</v>
      </c>
      <c r="J12" s="55" t="s">
        <v>570</v>
      </c>
    </row>
    <row r="13" ht="60.8" customHeight="1" spans="1:10">
      <c r="A13" s="53" t="s">
        <v>550</v>
      </c>
      <c r="B13" s="54" t="s">
        <v>557</v>
      </c>
      <c r="C13" s="54" t="s">
        <v>260</v>
      </c>
      <c r="D13" s="54" t="s">
        <v>261</v>
      </c>
      <c r="E13" s="49" t="s">
        <v>571</v>
      </c>
      <c r="F13" s="54" t="s">
        <v>263</v>
      </c>
      <c r="G13" s="49" t="s">
        <v>264</v>
      </c>
      <c r="H13" s="54" t="s">
        <v>314</v>
      </c>
      <c r="I13" s="54" t="s">
        <v>266</v>
      </c>
      <c r="J13" s="55" t="s">
        <v>572</v>
      </c>
    </row>
    <row r="14" ht="60.8" customHeight="1" spans="1:10">
      <c r="A14" s="53" t="s">
        <v>550</v>
      </c>
      <c r="B14" s="54" t="s">
        <v>557</v>
      </c>
      <c r="C14" s="54" t="s">
        <v>260</v>
      </c>
      <c r="D14" s="54" t="s">
        <v>261</v>
      </c>
      <c r="E14" s="49" t="s">
        <v>573</v>
      </c>
      <c r="F14" s="54" t="s">
        <v>263</v>
      </c>
      <c r="G14" s="49" t="s">
        <v>574</v>
      </c>
      <c r="H14" s="54" t="s">
        <v>305</v>
      </c>
      <c r="I14" s="54" t="s">
        <v>266</v>
      </c>
      <c r="J14" s="55" t="s">
        <v>575</v>
      </c>
    </row>
    <row r="15" ht="60.8" customHeight="1" spans="1:10">
      <c r="A15" s="53" t="s">
        <v>550</v>
      </c>
      <c r="B15" s="54" t="s">
        <v>557</v>
      </c>
      <c r="C15" s="54" t="s">
        <v>260</v>
      </c>
      <c r="D15" s="54" t="s">
        <v>261</v>
      </c>
      <c r="E15" s="49" t="s">
        <v>576</v>
      </c>
      <c r="F15" s="54" t="s">
        <v>263</v>
      </c>
      <c r="G15" s="49" t="s">
        <v>577</v>
      </c>
      <c r="H15" s="54" t="s">
        <v>296</v>
      </c>
      <c r="I15" s="54" t="s">
        <v>266</v>
      </c>
      <c r="J15" s="55" t="s">
        <v>578</v>
      </c>
    </row>
    <row r="16" ht="60.8" customHeight="1" spans="1:10">
      <c r="A16" s="53" t="s">
        <v>550</v>
      </c>
      <c r="B16" s="54" t="s">
        <v>557</v>
      </c>
      <c r="C16" s="54" t="s">
        <v>260</v>
      </c>
      <c r="D16" s="54" t="s">
        <v>261</v>
      </c>
      <c r="E16" s="49" t="s">
        <v>579</v>
      </c>
      <c r="F16" s="54" t="s">
        <v>263</v>
      </c>
      <c r="G16" s="49" t="s">
        <v>580</v>
      </c>
      <c r="H16" s="54" t="s">
        <v>314</v>
      </c>
      <c r="I16" s="54" t="s">
        <v>266</v>
      </c>
      <c r="J16" s="55" t="s">
        <v>581</v>
      </c>
    </row>
    <row r="17" ht="60.8" customHeight="1" spans="1:10">
      <c r="A17" s="53" t="s">
        <v>550</v>
      </c>
      <c r="B17" s="54" t="s">
        <v>557</v>
      </c>
      <c r="C17" s="54" t="s">
        <v>260</v>
      </c>
      <c r="D17" s="54" t="s">
        <v>261</v>
      </c>
      <c r="E17" s="49" t="s">
        <v>582</v>
      </c>
      <c r="F17" s="54" t="s">
        <v>263</v>
      </c>
      <c r="G17" s="49" t="s">
        <v>583</v>
      </c>
      <c r="H17" s="54" t="s">
        <v>314</v>
      </c>
      <c r="I17" s="54" t="s">
        <v>266</v>
      </c>
      <c r="J17" s="55" t="s">
        <v>584</v>
      </c>
    </row>
    <row r="18" ht="60.8" customHeight="1" spans="1:10">
      <c r="A18" s="53" t="s">
        <v>550</v>
      </c>
      <c r="B18" s="54" t="s">
        <v>557</v>
      </c>
      <c r="C18" s="54" t="s">
        <v>260</v>
      </c>
      <c r="D18" s="54" t="s">
        <v>261</v>
      </c>
      <c r="E18" s="49" t="s">
        <v>585</v>
      </c>
      <c r="F18" s="54" t="s">
        <v>263</v>
      </c>
      <c r="G18" s="49" t="s">
        <v>320</v>
      </c>
      <c r="H18" s="54" t="s">
        <v>296</v>
      </c>
      <c r="I18" s="54" t="s">
        <v>266</v>
      </c>
      <c r="J18" s="55" t="s">
        <v>586</v>
      </c>
    </row>
    <row r="19" ht="60.8" customHeight="1" spans="1:10">
      <c r="A19" s="53" t="s">
        <v>550</v>
      </c>
      <c r="B19" s="54" t="s">
        <v>557</v>
      </c>
      <c r="C19" s="54" t="s">
        <v>260</v>
      </c>
      <c r="D19" s="54" t="s">
        <v>261</v>
      </c>
      <c r="E19" s="49" t="s">
        <v>587</v>
      </c>
      <c r="F19" s="54" t="s">
        <v>263</v>
      </c>
      <c r="G19" s="49" t="s">
        <v>588</v>
      </c>
      <c r="H19" s="54" t="s">
        <v>314</v>
      </c>
      <c r="I19" s="54" t="s">
        <v>266</v>
      </c>
      <c r="J19" s="55" t="s">
        <v>587</v>
      </c>
    </row>
    <row r="20" ht="60.8" customHeight="1" spans="1:10">
      <c r="A20" s="53" t="s">
        <v>550</v>
      </c>
      <c r="B20" s="54" t="s">
        <v>557</v>
      </c>
      <c r="C20" s="54" t="s">
        <v>260</v>
      </c>
      <c r="D20" s="54" t="s">
        <v>261</v>
      </c>
      <c r="E20" s="49" t="s">
        <v>589</v>
      </c>
      <c r="F20" s="54" t="s">
        <v>303</v>
      </c>
      <c r="G20" s="49" t="s">
        <v>590</v>
      </c>
      <c r="H20" s="54" t="s">
        <v>305</v>
      </c>
      <c r="I20" s="54" t="s">
        <v>266</v>
      </c>
      <c r="J20" s="55" t="s">
        <v>591</v>
      </c>
    </row>
    <row r="21" ht="60.8" customHeight="1" spans="1:10">
      <c r="A21" s="53" t="s">
        <v>550</v>
      </c>
      <c r="B21" s="54" t="s">
        <v>557</v>
      </c>
      <c r="C21" s="54" t="s">
        <v>260</v>
      </c>
      <c r="D21" s="54" t="s">
        <v>261</v>
      </c>
      <c r="E21" s="49" t="s">
        <v>592</v>
      </c>
      <c r="F21" s="54" t="s">
        <v>303</v>
      </c>
      <c r="G21" s="49" t="s">
        <v>593</v>
      </c>
      <c r="H21" s="54" t="s">
        <v>305</v>
      </c>
      <c r="I21" s="54" t="s">
        <v>266</v>
      </c>
      <c r="J21" s="55" t="s">
        <v>594</v>
      </c>
    </row>
    <row r="22" ht="60.8" customHeight="1" spans="1:10">
      <c r="A22" s="53" t="s">
        <v>550</v>
      </c>
      <c r="B22" s="54" t="s">
        <v>557</v>
      </c>
      <c r="C22" s="54" t="s">
        <v>260</v>
      </c>
      <c r="D22" s="54" t="s">
        <v>261</v>
      </c>
      <c r="E22" s="49" t="s">
        <v>595</v>
      </c>
      <c r="F22" s="54" t="s">
        <v>303</v>
      </c>
      <c r="G22" s="49" t="s">
        <v>123</v>
      </c>
      <c r="H22" s="54" t="s">
        <v>305</v>
      </c>
      <c r="I22" s="54" t="s">
        <v>266</v>
      </c>
      <c r="J22" s="55" t="s">
        <v>596</v>
      </c>
    </row>
    <row r="23" ht="60.8" customHeight="1" spans="1:10">
      <c r="A23" s="53" t="s">
        <v>550</v>
      </c>
      <c r="B23" s="54" t="s">
        <v>557</v>
      </c>
      <c r="C23" s="54" t="s">
        <v>260</v>
      </c>
      <c r="D23" s="54" t="s">
        <v>261</v>
      </c>
      <c r="E23" s="49" t="s">
        <v>597</v>
      </c>
      <c r="F23" s="54" t="s">
        <v>263</v>
      </c>
      <c r="G23" s="49" t="s">
        <v>598</v>
      </c>
      <c r="H23" s="54" t="s">
        <v>314</v>
      </c>
      <c r="I23" s="54" t="s">
        <v>266</v>
      </c>
      <c r="J23" s="55" t="s">
        <v>599</v>
      </c>
    </row>
    <row r="24" ht="60.8" customHeight="1" spans="1:10">
      <c r="A24" s="53" t="s">
        <v>550</v>
      </c>
      <c r="B24" s="54" t="s">
        <v>557</v>
      </c>
      <c r="C24" s="54" t="s">
        <v>260</v>
      </c>
      <c r="D24" s="54" t="s">
        <v>261</v>
      </c>
      <c r="E24" s="49" t="s">
        <v>571</v>
      </c>
      <c r="F24" s="54" t="s">
        <v>263</v>
      </c>
      <c r="G24" s="49" t="s">
        <v>264</v>
      </c>
      <c r="H24" s="54" t="s">
        <v>314</v>
      </c>
      <c r="I24" s="54" t="s">
        <v>266</v>
      </c>
      <c r="J24" s="55" t="s">
        <v>572</v>
      </c>
    </row>
    <row r="25" ht="60.8" customHeight="1" spans="1:10">
      <c r="A25" s="53" t="s">
        <v>550</v>
      </c>
      <c r="B25" s="54" t="s">
        <v>557</v>
      </c>
      <c r="C25" s="54" t="s">
        <v>260</v>
      </c>
      <c r="D25" s="54" t="s">
        <v>261</v>
      </c>
      <c r="E25" s="49" t="s">
        <v>600</v>
      </c>
      <c r="F25" s="54" t="s">
        <v>263</v>
      </c>
      <c r="G25" s="49" t="s">
        <v>330</v>
      </c>
      <c r="H25" s="54" t="s">
        <v>314</v>
      </c>
      <c r="I25" s="54" t="s">
        <v>266</v>
      </c>
      <c r="J25" s="55" t="s">
        <v>601</v>
      </c>
    </row>
    <row r="26" ht="60.8" customHeight="1" spans="1:10">
      <c r="A26" s="53" t="s">
        <v>550</v>
      </c>
      <c r="B26" s="54" t="s">
        <v>557</v>
      </c>
      <c r="C26" s="54" t="s">
        <v>260</v>
      </c>
      <c r="D26" s="54" t="s">
        <v>350</v>
      </c>
      <c r="E26" s="49" t="s">
        <v>602</v>
      </c>
      <c r="F26" s="54" t="s">
        <v>303</v>
      </c>
      <c r="G26" s="49" t="s">
        <v>356</v>
      </c>
      <c r="H26" s="54" t="s">
        <v>353</v>
      </c>
      <c r="I26" s="54" t="s">
        <v>266</v>
      </c>
      <c r="J26" s="55" t="s">
        <v>603</v>
      </c>
    </row>
    <row r="27" ht="60.8" customHeight="1" spans="1:10">
      <c r="A27" s="53" t="s">
        <v>550</v>
      </c>
      <c r="B27" s="54" t="s">
        <v>557</v>
      </c>
      <c r="C27" s="54" t="s">
        <v>260</v>
      </c>
      <c r="D27" s="54" t="s">
        <v>350</v>
      </c>
      <c r="E27" s="49" t="s">
        <v>604</v>
      </c>
      <c r="F27" s="54" t="s">
        <v>303</v>
      </c>
      <c r="G27" s="49" t="s">
        <v>362</v>
      </c>
      <c r="H27" s="54" t="s">
        <v>353</v>
      </c>
      <c r="I27" s="54" t="s">
        <v>266</v>
      </c>
      <c r="J27" s="55" t="s">
        <v>605</v>
      </c>
    </row>
    <row r="28" ht="60.8" customHeight="1" spans="1:10">
      <c r="A28" s="53" t="s">
        <v>550</v>
      </c>
      <c r="B28" s="54" t="s">
        <v>557</v>
      </c>
      <c r="C28" s="54" t="s">
        <v>260</v>
      </c>
      <c r="D28" s="54" t="s">
        <v>370</v>
      </c>
      <c r="E28" s="49" t="s">
        <v>606</v>
      </c>
      <c r="F28" s="54" t="s">
        <v>263</v>
      </c>
      <c r="G28" s="49" t="s">
        <v>380</v>
      </c>
      <c r="H28" s="54" t="s">
        <v>353</v>
      </c>
      <c r="I28" s="54" t="s">
        <v>266</v>
      </c>
      <c r="J28" s="55" t="s">
        <v>607</v>
      </c>
    </row>
    <row r="29" ht="60.8" customHeight="1" spans="1:10">
      <c r="A29" s="53" t="s">
        <v>550</v>
      </c>
      <c r="B29" s="54" t="s">
        <v>557</v>
      </c>
      <c r="C29" s="54" t="s">
        <v>260</v>
      </c>
      <c r="D29" s="54" t="s">
        <v>370</v>
      </c>
      <c r="E29" s="49" t="s">
        <v>379</v>
      </c>
      <c r="F29" s="54" t="s">
        <v>263</v>
      </c>
      <c r="G29" s="49" t="s">
        <v>380</v>
      </c>
      <c r="H29" s="54" t="s">
        <v>353</v>
      </c>
      <c r="I29" s="54" t="s">
        <v>266</v>
      </c>
      <c r="J29" s="55" t="s">
        <v>608</v>
      </c>
    </row>
    <row r="30" ht="60.8" customHeight="1" spans="1:10">
      <c r="A30" s="53" t="s">
        <v>550</v>
      </c>
      <c r="B30" s="54" t="s">
        <v>557</v>
      </c>
      <c r="C30" s="54" t="s">
        <v>260</v>
      </c>
      <c r="D30" s="54" t="s">
        <v>370</v>
      </c>
      <c r="E30" s="49" t="s">
        <v>609</v>
      </c>
      <c r="F30" s="54" t="s">
        <v>263</v>
      </c>
      <c r="G30" s="49" t="s">
        <v>380</v>
      </c>
      <c r="H30" s="54" t="s">
        <v>353</v>
      </c>
      <c r="I30" s="54" t="s">
        <v>266</v>
      </c>
      <c r="J30" s="55" t="s">
        <v>610</v>
      </c>
    </row>
    <row r="31" ht="60.8" customHeight="1" spans="1:10">
      <c r="A31" s="53" t="s">
        <v>550</v>
      </c>
      <c r="B31" s="54" t="s">
        <v>557</v>
      </c>
      <c r="C31" s="54" t="s">
        <v>384</v>
      </c>
      <c r="D31" s="54" t="s">
        <v>385</v>
      </c>
      <c r="E31" s="49" t="s">
        <v>611</v>
      </c>
      <c r="F31" s="54" t="s">
        <v>263</v>
      </c>
      <c r="G31" s="49" t="s">
        <v>612</v>
      </c>
      <c r="H31" s="54" t="s">
        <v>613</v>
      </c>
      <c r="I31" s="54" t="s">
        <v>266</v>
      </c>
      <c r="J31" s="55" t="s">
        <v>614</v>
      </c>
    </row>
    <row r="32" ht="60.8" customHeight="1" spans="1:10">
      <c r="A32" s="53" t="s">
        <v>550</v>
      </c>
      <c r="B32" s="54" t="s">
        <v>557</v>
      </c>
      <c r="C32" s="54" t="s">
        <v>384</v>
      </c>
      <c r="D32" s="54" t="s">
        <v>385</v>
      </c>
      <c r="E32" s="49" t="s">
        <v>615</v>
      </c>
      <c r="F32" s="54" t="s">
        <v>303</v>
      </c>
      <c r="G32" s="49" t="s">
        <v>356</v>
      </c>
      <c r="H32" s="54" t="s">
        <v>353</v>
      </c>
      <c r="I32" s="54" t="s">
        <v>266</v>
      </c>
      <c r="J32" s="55" t="s">
        <v>616</v>
      </c>
    </row>
    <row r="33" ht="60.8" customHeight="1" spans="1:10">
      <c r="A33" s="53" t="s">
        <v>550</v>
      </c>
      <c r="B33" s="54" t="s">
        <v>557</v>
      </c>
      <c r="C33" s="54" t="s">
        <v>390</v>
      </c>
      <c r="D33" s="54" t="s">
        <v>391</v>
      </c>
      <c r="E33" s="49" t="s">
        <v>394</v>
      </c>
      <c r="F33" s="54" t="s">
        <v>263</v>
      </c>
      <c r="G33" s="49" t="s">
        <v>380</v>
      </c>
      <c r="H33" s="54" t="s">
        <v>353</v>
      </c>
      <c r="I33" s="54" t="s">
        <v>266</v>
      </c>
      <c r="J33" s="55" t="s">
        <v>617</v>
      </c>
    </row>
    <row r="34" ht="60.8" customHeight="1" spans="1:10">
      <c r="A34" s="53" t="s">
        <v>550</v>
      </c>
      <c r="B34" s="54" t="s">
        <v>557</v>
      </c>
      <c r="C34" s="54" t="s">
        <v>390</v>
      </c>
      <c r="D34" s="54" t="s">
        <v>391</v>
      </c>
      <c r="E34" s="49" t="s">
        <v>618</v>
      </c>
      <c r="F34" s="54" t="s">
        <v>263</v>
      </c>
      <c r="G34" s="49" t="s">
        <v>380</v>
      </c>
      <c r="H34" s="54" t="s">
        <v>353</v>
      </c>
      <c r="I34" s="54" t="s">
        <v>266</v>
      </c>
      <c r="J34" s="55" t="s">
        <v>619</v>
      </c>
    </row>
  </sheetData>
  <mergeCells count="4">
    <mergeCell ref="A2:J2"/>
    <mergeCell ref="A3:H3"/>
    <mergeCell ref="A7:A34"/>
    <mergeCell ref="B7:B34"/>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25"/>
  <sheetViews>
    <sheetView showZeros="0" workbookViewId="0">
      <selection activeCell="C17" sqref="A1:H25"/>
    </sheetView>
  </sheetViews>
  <sheetFormatPr defaultColWidth="8.85" defaultRowHeight="15" customHeight="1" outlineLevelCol="7"/>
  <cols>
    <col min="1" max="1" width="36.0333333333333" customWidth="1"/>
    <col min="2" max="2" width="19.7416666666667" customWidth="1"/>
    <col min="3" max="3" width="33.3083333333333" customWidth="1"/>
    <col min="4" max="4" width="34.7416666666667" customWidth="1"/>
    <col min="5" max="5" width="14.45" customWidth="1"/>
    <col min="6" max="6" width="17.1666666666667" customWidth="1"/>
    <col min="7" max="7" width="17.3083333333333" customWidth="1"/>
    <col min="8" max="8" width="28.3083333333333" customWidth="1"/>
  </cols>
  <sheetData>
    <row r="1" ht="18.75" customHeight="1" spans="1:8">
      <c r="A1" s="34"/>
      <c r="B1" s="34"/>
      <c r="C1" s="34"/>
      <c r="D1" s="34"/>
      <c r="E1" s="34"/>
      <c r="F1" s="34"/>
      <c r="G1" s="34"/>
      <c r="H1" s="35" t="s">
        <v>620</v>
      </c>
    </row>
    <row r="2" ht="30.65" customHeight="1" spans="1:8">
      <c r="A2" s="36" t="s">
        <v>621</v>
      </c>
      <c r="B2" s="36"/>
      <c r="C2" s="36"/>
      <c r="D2" s="36"/>
      <c r="E2" s="36"/>
      <c r="F2" s="36"/>
      <c r="G2" s="36"/>
      <c r="H2" s="36"/>
    </row>
    <row r="3" ht="18.75" customHeight="1" spans="1:8">
      <c r="A3" s="34" t="str">
        <f>"单位名称："&amp;"云南省体育局"</f>
        <v>单位名称：云南省体育局</v>
      </c>
      <c r="B3" s="34"/>
      <c r="C3" s="34"/>
      <c r="D3" s="34"/>
      <c r="E3" s="34"/>
      <c r="F3" s="34"/>
      <c r="G3" s="34"/>
      <c r="H3" s="34"/>
    </row>
    <row r="4" ht="18.75" customHeight="1" spans="1:8">
      <c r="A4" s="37" t="s">
        <v>137</v>
      </c>
      <c r="B4" s="37" t="s">
        <v>622</v>
      </c>
      <c r="C4" s="37" t="s">
        <v>623</v>
      </c>
      <c r="D4" s="37" t="s">
        <v>624</v>
      </c>
      <c r="E4" s="37" t="s">
        <v>625</v>
      </c>
      <c r="F4" s="37" t="s">
        <v>626</v>
      </c>
      <c r="G4" s="37"/>
      <c r="H4" s="37"/>
    </row>
    <row r="5" ht="18.75" customHeight="1" spans="1:8">
      <c r="A5" s="37"/>
      <c r="B5" s="37"/>
      <c r="C5" s="37"/>
      <c r="D5" s="37"/>
      <c r="E5" s="37"/>
      <c r="F5" s="37" t="s">
        <v>465</v>
      </c>
      <c r="G5" s="37" t="s">
        <v>627</v>
      </c>
      <c r="H5" s="37" t="s">
        <v>628</v>
      </c>
    </row>
    <row r="6" ht="18.75" customHeight="1" spans="1:8">
      <c r="A6" s="38" t="s">
        <v>120</v>
      </c>
      <c r="B6" s="38" t="s">
        <v>121</v>
      </c>
      <c r="C6" s="38" t="s">
        <v>122</v>
      </c>
      <c r="D6" s="38" t="s">
        <v>123</v>
      </c>
      <c r="E6" s="38" t="s">
        <v>124</v>
      </c>
      <c r="F6" s="38" t="s">
        <v>125</v>
      </c>
      <c r="G6" s="38" t="s">
        <v>339</v>
      </c>
      <c r="H6" s="38" t="s">
        <v>323</v>
      </c>
    </row>
    <row r="7" ht="29.9" customHeight="1" spans="1:8">
      <c r="A7" s="39" t="s">
        <v>45</v>
      </c>
      <c r="B7" s="39" t="s">
        <v>629</v>
      </c>
      <c r="C7" s="39" t="s">
        <v>497</v>
      </c>
      <c r="D7" s="39" t="s">
        <v>496</v>
      </c>
      <c r="E7" s="37" t="s">
        <v>480</v>
      </c>
      <c r="F7" s="40">
        <v>6</v>
      </c>
      <c r="G7" s="41">
        <v>6000</v>
      </c>
      <c r="H7" s="41">
        <v>36000</v>
      </c>
    </row>
    <row r="8" ht="29.9" customHeight="1" spans="1:8">
      <c r="A8" s="39" t="s">
        <v>45</v>
      </c>
      <c r="B8" s="39" t="s">
        <v>629</v>
      </c>
      <c r="C8" s="39" t="s">
        <v>482</v>
      </c>
      <c r="D8" s="39" t="s">
        <v>481</v>
      </c>
      <c r="E8" s="37" t="s">
        <v>480</v>
      </c>
      <c r="F8" s="40">
        <v>1</v>
      </c>
      <c r="G8" s="41">
        <v>9000</v>
      </c>
      <c r="H8" s="41">
        <v>9000</v>
      </c>
    </row>
    <row r="9" ht="29.9" customHeight="1" spans="1:8">
      <c r="A9" s="39" t="s">
        <v>45</v>
      </c>
      <c r="B9" s="39" t="s">
        <v>629</v>
      </c>
      <c r="C9" s="39" t="s">
        <v>630</v>
      </c>
      <c r="D9" s="39" t="s">
        <v>631</v>
      </c>
      <c r="E9" s="37" t="s">
        <v>480</v>
      </c>
      <c r="F9" s="40">
        <v>1</v>
      </c>
      <c r="G9" s="41">
        <v>700</v>
      </c>
      <c r="H9" s="41">
        <v>700</v>
      </c>
    </row>
    <row r="10" ht="29.9" customHeight="1" spans="1:8">
      <c r="A10" s="39" t="s">
        <v>45</v>
      </c>
      <c r="B10" s="39" t="s">
        <v>629</v>
      </c>
      <c r="C10" s="39" t="s">
        <v>630</v>
      </c>
      <c r="D10" s="39" t="s">
        <v>632</v>
      </c>
      <c r="E10" s="37" t="s">
        <v>305</v>
      </c>
      <c r="F10" s="40">
        <v>1</v>
      </c>
      <c r="G10" s="41">
        <v>200</v>
      </c>
      <c r="H10" s="41">
        <v>200</v>
      </c>
    </row>
    <row r="11" ht="29.9" customHeight="1" spans="1:8">
      <c r="A11" s="39" t="s">
        <v>45</v>
      </c>
      <c r="B11" s="39" t="s">
        <v>629</v>
      </c>
      <c r="C11" s="39" t="s">
        <v>630</v>
      </c>
      <c r="D11" s="39" t="s">
        <v>633</v>
      </c>
      <c r="E11" s="37" t="s">
        <v>480</v>
      </c>
      <c r="F11" s="40">
        <v>1</v>
      </c>
      <c r="G11" s="41">
        <v>1160</v>
      </c>
      <c r="H11" s="41">
        <v>1160</v>
      </c>
    </row>
    <row r="12" ht="29.9" customHeight="1" spans="1:8">
      <c r="A12" s="39" t="s">
        <v>45</v>
      </c>
      <c r="B12" s="39" t="s">
        <v>629</v>
      </c>
      <c r="C12" s="39" t="s">
        <v>484</v>
      </c>
      <c r="D12" s="39" t="s">
        <v>483</v>
      </c>
      <c r="E12" s="37" t="s">
        <v>480</v>
      </c>
      <c r="F12" s="40">
        <v>1</v>
      </c>
      <c r="G12" s="41">
        <v>40000</v>
      </c>
      <c r="H12" s="41">
        <v>40000</v>
      </c>
    </row>
    <row r="13" ht="29.9" customHeight="1" spans="1:8">
      <c r="A13" s="39" t="s">
        <v>45</v>
      </c>
      <c r="B13" s="39" t="s">
        <v>629</v>
      </c>
      <c r="C13" s="39" t="s">
        <v>634</v>
      </c>
      <c r="D13" s="39" t="s">
        <v>635</v>
      </c>
      <c r="E13" s="37" t="s">
        <v>480</v>
      </c>
      <c r="F13" s="40">
        <v>1</v>
      </c>
      <c r="G13" s="41">
        <v>3000</v>
      </c>
      <c r="H13" s="41">
        <v>3000</v>
      </c>
    </row>
    <row r="14" ht="29.9" customHeight="1" spans="1:8">
      <c r="A14" s="39" t="s">
        <v>45</v>
      </c>
      <c r="B14" s="39" t="s">
        <v>629</v>
      </c>
      <c r="C14" s="39" t="s">
        <v>636</v>
      </c>
      <c r="D14" s="39" t="s">
        <v>494</v>
      </c>
      <c r="E14" s="37" t="s">
        <v>480</v>
      </c>
      <c r="F14" s="40">
        <v>1</v>
      </c>
      <c r="G14" s="41">
        <v>3000</v>
      </c>
      <c r="H14" s="41">
        <v>3000</v>
      </c>
    </row>
    <row r="15" ht="29.9" customHeight="1" spans="1:8">
      <c r="A15" s="39" t="s">
        <v>45</v>
      </c>
      <c r="B15" s="39" t="s">
        <v>629</v>
      </c>
      <c r="C15" s="39" t="s">
        <v>636</v>
      </c>
      <c r="D15" s="39" t="s">
        <v>478</v>
      </c>
      <c r="E15" s="37" t="s">
        <v>480</v>
      </c>
      <c r="F15" s="40">
        <v>1</v>
      </c>
      <c r="G15" s="41">
        <v>4000</v>
      </c>
      <c r="H15" s="41">
        <v>4000</v>
      </c>
    </row>
    <row r="16" ht="29.9" customHeight="1" spans="1:8">
      <c r="A16" s="39" t="s">
        <v>45</v>
      </c>
      <c r="B16" s="39" t="s">
        <v>629</v>
      </c>
      <c r="C16" s="39" t="s">
        <v>637</v>
      </c>
      <c r="D16" s="39" t="s">
        <v>638</v>
      </c>
      <c r="E16" s="37" t="s">
        <v>480</v>
      </c>
      <c r="F16" s="40">
        <v>1</v>
      </c>
      <c r="G16" s="41">
        <v>500</v>
      </c>
      <c r="H16" s="41">
        <v>500</v>
      </c>
    </row>
    <row r="17" ht="29.9" customHeight="1" spans="1:8">
      <c r="A17" s="39" t="s">
        <v>45</v>
      </c>
      <c r="B17" s="39" t="s">
        <v>629</v>
      </c>
      <c r="C17" s="39" t="s">
        <v>639</v>
      </c>
      <c r="D17" s="39" t="s">
        <v>640</v>
      </c>
      <c r="E17" s="37" t="s">
        <v>480</v>
      </c>
      <c r="F17" s="40">
        <v>1</v>
      </c>
      <c r="G17" s="41">
        <v>1500</v>
      </c>
      <c r="H17" s="41">
        <v>1500</v>
      </c>
    </row>
    <row r="18" ht="29.9" customHeight="1" spans="1:8">
      <c r="A18" s="39" t="s">
        <v>45</v>
      </c>
      <c r="B18" s="39" t="s">
        <v>641</v>
      </c>
      <c r="C18" s="39" t="s">
        <v>490</v>
      </c>
      <c r="D18" s="39" t="s">
        <v>489</v>
      </c>
      <c r="E18" s="37" t="s">
        <v>491</v>
      </c>
      <c r="F18" s="40">
        <v>1</v>
      </c>
      <c r="G18" s="41">
        <v>490</v>
      </c>
      <c r="H18" s="41">
        <v>490</v>
      </c>
    </row>
    <row r="19" ht="29.9" customHeight="1" spans="1:8">
      <c r="A19" s="39" t="s">
        <v>45</v>
      </c>
      <c r="B19" s="39" t="s">
        <v>641</v>
      </c>
      <c r="C19" s="39" t="s">
        <v>490</v>
      </c>
      <c r="D19" s="39" t="s">
        <v>492</v>
      </c>
      <c r="E19" s="37" t="s">
        <v>491</v>
      </c>
      <c r="F19" s="40">
        <v>1</v>
      </c>
      <c r="G19" s="41">
        <v>790</v>
      </c>
      <c r="H19" s="41">
        <v>790</v>
      </c>
    </row>
    <row r="20" ht="29.9" customHeight="1" spans="1:8">
      <c r="A20" s="39" t="s">
        <v>45</v>
      </c>
      <c r="B20" s="39" t="s">
        <v>641</v>
      </c>
      <c r="C20" s="39" t="s">
        <v>490</v>
      </c>
      <c r="D20" s="39" t="s">
        <v>493</v>
      </c>
      <c r="E20" s="37" t="s">
        <v>491</v>
      </c>
      <c r="F20" s="40">
        <v>1</v>
      </c>
      <c r="G20" s="41">
        <v>560</v>
      </c>
      <c r="H20" s="41">
        <v>560</v>
      </c>
    </row>
    <row r="21" ht="29.9" customHeight="1" spans="1:8">
      <c r="A21" s="39" t="s">
        <v>45</v>
      </c>
      <c r="B21" s="39" t="s">
        <v>641</v>
      </c>
      <c r="C21" s="39" t="s">
        <v>490</v>
      </c>
      <c r="D21" s="39" t="s">
        <v>501</v>
      </c>
      <c r="E21" s="37" t="s">
        <v>491</v>
      </c>
      <c r="F21" s="40">
        <v>1</v>
      </c>
      <c r="G21" s="41">
        <v>280</v>
      </c>
      <c r="H21" s="41">
        <v>280</v>
      </c>
    </row>
    <row r="22" ht="29.9" customHeight="1" spans="1:8">
      <c r="A22" s="39" t="s">
        <v>45</v>
      </c>
      <c r="B22" s="39" t="s">
        <v>641</v>
      </c>
      <c r="C22" s="39" t="s">
        <v>642</v>
      </c>
      <c r="D22" s="39" t="s">
        <v>643</v>
      </c>
      <c r="E22" s="37" t="s">
        <v>480</v>
      </c>
      <c r="F22" s="40">
        <v>1</v>
      </c>
      <c r="G22" s="41">
        <v>1980</v>
      </c>
      <c r="H22" s="41">
        <v>1980</v>
      </c>
    </row>
    <row r="23" ht="29.9" customHeight="1" spans="1:8">
      <c r="A23" s="39" t="s">
        <v>45</v>
      </c>
      <c r="B23" s="39" t="s">
        <v>641</v>
      </c>
      <c r="C23" s="39" t="s">
        <v>642</v>
      </c>
      <c r="D23" s="39" t="s">
        <v>644</v>
      </c>
      <c r="E23" s="37" t="s">
        <v>491</v>
      </c>
      <c r="F23" s="40">
        <v>1</v>
      </c>
      <c r="G23" s="41">
        <v>780</v>
      </c>
      <c r="H23" s="41">
        <v>780</v>
      </c>
    </row>
    <row r="24" ht="20.15" customHeight="1" spans="1:8">
      <c r="A24" s="37" t="s">
        <v>30</v>
      </c>
      <c r="B24" s="37"/>
      <c r="C24" s="37"/>
      <c r="D24" s="37"/>
      <c r="E24" s="37"/>
      <c r="F24" s="40">
        <v>22</v>
      </c>
      <c r="G24" s="41"/>
      <c r="H24" s="41">
        <v>103940</v>
      </c>
    </row>
    <row r="25" ht="19.5" customHeight="1" spans="1:8">
      <c r="A25" s="39" t="s">
        <v>645</v>
      </c>
      <c r="B25" s="39"/>
      <c r="C25" s="39"/>
      <c r="D25" s="39"/>
      <c r="E25" s="39"/>
      <c r="F25" s="42"/>
      <c r="G25" s="43"/>
      <c r="H25" s="43"/>
    </row>
  </sheetData>
  <mergeCells count="9">
    <mergeCell ref="A2:H2"/>
    <mergeCell ref="F4:H4"/>
    <mergeCell ref="A24:E24"/>
    <mergeCell ref="A25:H25"/>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0"/>
  <sheetViews>
    <sheetView showZeros="0" workbookViewId="0">
      <selection activeCell="A1" sqref="A1:K11"/>
    </sheetView>
  </sheetViews>
  <sheetFormatPr defaultColWidth="9.14166666666667" defaultRowHeight="14.25" customHeight="1"/>
  <cols>
    <col min="1" max="1" width="16.3083333333333" customWidth="1"/>
    <col min="2" max="2" width="29.0333333333333" customWidth="1"/>
    <col min="3" max="3" width="23.85" customWidth="1"/>
    <col min="4" max="7" width="19.6" customWidth="1"/>
    <col min="8" max="8" width="15.425" customWidth="1"/>
    <col min="9" max="11" width="19.6" customWidth="1"/>
  </cols>
  <sheetData>
    <row r="1" ht="13.5" customHeight="1" spans="1:11">
      <c r="D1" s="1"/>
      <c r="E1" s="1"/>
      <c r="F1" s="1"/>
      <c r="G1" s="1"/>
      <c r="K1" s="2" t="s">
        <v>646</v>
      </c>
    </row>
    <row r="2" ht="27.75" customHeight="1" spans="1:11">
      <c r="A2" s="27" t="s">
        <v>647</v>
      </c>
      <c r="B2" s="27"/>
      <c r="C2" s="27"/>
      <c r="D2" s="27"/>
      <c r="E2" s="27"/>
      <c r="F2" s="27"/>
      <c r="G2" s="27"/>
      <c r="H2" s="27"/>
      <c r="I2" s="27"/>
      <c r="J2" s="27"/>
      <c r="K2" s="27"/>
    </row>
    <row r="3" ht="13.5" customHeight="1" spans="1:11">
      <c r="A3" s="4" t="str">
        <f>"单位名称："&amp;"云南省体育局"</f>
        <v>单位名称：云南省体育局</v>
      </c>
      <c r="B3" s="5"/>
      <c r="C3" s="5"/>
      <c r="D3" s="5"/>
      <c r="E3" s="5"/>
      <c r="F3" s="5"/>
      <c r="G3" s="5"/>
      <c r="H3" s="6"/>
      <c r="I3" s="6"/>
      <c r="J3" s="6"/>
      <c r="K3" s="7" t="s">
        <v>128</v>
      </c>
    </row>
    <row r="4" ht="21.75" customHeight="1" spans="1:11">
      <c r="A4" s="8" t="s">
        <v>223</v>
      </c>
      <c r="B4" s="8" t="s">
        <v>139</v>
      </c>
      <c r="C4" s="8" t="s">
        <v>224</v>
      </c>
      <c r="D4" s="9" t="s">
        <v>140</v>
      </c>
      <c r="E4" s="9" t="s">
        <v>141</v>
      </c>
      <c r="F4" s="9" t="s">
        <v>142</v>
      </c>
      <c r="G4" s="9" t="s">
        <v>143</v>
      </c>
      <c r="H4" s="15" t="s">
        <v>30</v>
      </c>
      <c r="I4" s="10" t="s">
        <v>648</v>
      </c>
      <c r="J4" s="11"/>
      <c r="K4" s="12"/>
    </row>
    <row r="5" ht="21.75" customHeight="1" spans="1:11">
      <c r="A5" s="13"/>
      <c r="B5" s="13"/>
      <c r="C5" s="13"/>
      <c r="D5" s="14"/>
      <c r="E5" s="14"/>
      <c r="F5" s="14"/>
      <c r="G5" s="14"/>
      <c r="H5" s="28"/>
      <c r="I5" s="9" t="s">
        <v>33</v>
      </c>
      <c r="J5" s="9" t="s">
        <v>34</v>
      </c>
      <c r="K5" s="9" t="s">
        <v>35</v>
      </c>
    </row>
    <row r="6" ht="40.5" customHeight="1" spans="1:11">
      <c r="A6" s="16"/>
      <c r="B6" s="16"/>
      <c r="C6" s="16"/>
      <c r="D6" s="17"/>
      <c r="E6" s="17"/>
      <c r="F6" s="17"/>
      <c r="G6" s="17"/>
      <c r="H6" s="18"/>
      <c r="I6" s="17" t="s">
        <v>32</v>
      </c>
      <c r="J6" s="17"/>
      <c r="K6" s="17"/>
    </row>
    <row r="7" ht="15" customHeight="1" spans="1:11">
      <c r="A7" s="19">
        <v>1</v>
      </c>
      <c r="B7" s="19">
        <v>2</v>
      </c>
      <c r="C7" s="19">
        <v>3</v>
      </c>
      <c r="D7" s="19">
        <v>4</v>
      </c>
      <c r="E7" s="19">
        <v>5</v>
      </c>
      <c r="F7" s="19">
        <v>6</v>
      </c>
      <c r="G7" s="19">
        <v>7</v>
      </c>
      <c r="H7" s="19">
        <v>8</v>
      </c>
      <c r="I7" s="19">
        <v>9</v>
      </c>
      <c r="J7" s="29">
        <v>10</v>
      </c>
      <c r="K7" s="29">
        <v>11</v>
      </c>
    </row>
    <row r="8" ht="30.65" customHeight="1" spans="1:11">
      <c r="A8" s="30"/>
      <c r="B8" s="20" t="s">
        <v>649</v>
      </c>
      <c r="C8" s="30"/>
      <c r="D8" s="30"/>
      <c r="E8" s="30"/>
      <c r="F8" s="30"/>
      <c r="G8" s="30"/>
      <c r="H8" s="22">
        <v>2220000</v>
      </c>
      <c r="I8" s="22"/>
      <c r="J8" s="22">
        <v>2220000</v>
      </c>
      <c r="K8" s="22"/>
    </row>
    <row r="9" ht="30.65" customHeight="1" spans="1:11">
      <c r="A9" s="20" t="s">
        <v>231</v>
      </c>
      <c r="B9" s="20" t="s">
        <v>649</v>
      </c>
      <c r="C9" s="20" t="s">
        <v>45</v>
      </c>
      <c r="D9" s="20" t="s">
        <v>101</v>
      </c>
      <c r="E9" s="20" t="s">
        <v>102</v>
      </c>
      <c r="F9" s="20" t="s">
        <v>211</v>
      </c>
      <c r="G9" s="20" t="s">
        <v>212</v>
      </c>
      <c r="H9" s="22">
        <v>2220000</v>
      </c>
      <c r="I9" s="22"/>
      <c r="J9" s="22">
        <v>2220000</v>
      </c>
      <c r="K9" s="22"/>
    </row>
    <row r="10" ht="18.75" customHeight="1" spans="1:11">
      <c r="A10" s="31" t="s">
        <v>103</v>
      </c>
      <c r="B10" s="32"/>
      <c r="C10" s="32"/>
      <c r="D10" s="32"/>
      <c r="E10" s="32"/>
      <c r="F10" s="32"/>
      <c r="G10" s="33"/>
      <c r="H10" s="22">
        <v>2220000</v>
      </c>
      <c r="I10" s="22"/>
      <c r="J10" s="22">
        <v>2220000</v>
      </c>
      <c r="K10" s="22"/>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2"/>
  <sheetViews>
    <sheetView showZeros="0" workbookViewId="0">
      <selection activeCell="A1" sqref="A1:G12"/>
    </sheetView>
  </sheetViews>
  <sheetFormatPr defaultColWidth="9.14166666666667" defaultRowHeight="14.25" customHeight="1" outlineLevelCol="6"/>
  <cols>
    <col min="1" max="1" width="37.7416666666667" customWidth="1"/>
    <col min="2" max="2" width="28" customWidth="1"/>
    <col min="3" max="3" width="37.6" customWidth="1"/>
    <col min="4" max="4" width="17.0333333333333" customWidth="1"/>
    <col min="5" max="7" width="27.0333333333333" customWidth="1"/>
  </cols>
  <sheetData>
    <row r="1" ht="13.5" customHeight="1" spans="1:7">
      <c r="D1" s="1"/>
      <c r="G1" s="2" t="s">
        <v>650</v>
      </c>
    </row>
    <row r="2" ht="27.75" customHeight="1" spans="1:7">
      <c r="A2" s="3" t="s">
        <v>651</v>
      </c>
      <c r="B2" s="3"/>
      <c r="C2" s="3"/>
      <c r="D2" s="3"/>
      <c r="E2" s="3"/>
      <c r="F2" s="3"/>
      <c r="G2" s="3"/>
    </row>
    <row r="3" ht="13.5" customHeight="1" spans="1:7">
      <c r="A3" s="4" t="str">
        <f>"单位名称："&amp;"云南省体育局"</f>
        <v>单位名称：云南省体育局</v>
      </c>
      <c r="B3" s="5"/>
      <c r="C3" s="5"/>
      <c r="D3" s="5"/>
      <c r="E3" s="6"/>
      <c r="F3" s="6"/>
      <c r="G3" s="7" t="s">
        <v>128</v>
      </c>
    </row>
    <row r="4" ht="21.75" customHeight="1" spans="1:7">
      <c r="A4" s="8" t="s">
        <v>224</v>
      </c>
      <c r="B4" s="8" t="s">
        <v>223</v>
      </c>
      <c r="C4" s="8" t="s">
        <v>139</v>
      </c>
      <c r="D4" s="9" t="s">
        <v>652</v>
      </c>
      <c r="E4" s="10" t="s">
        <v>33</v>
      </c>
      <c r="F4" s="11"/>
      <c r="G4" s="12"/>
    </row>
    <row r="5" ht="21.75" customHeight="1" spans="1:7">
      <c r="A5" s="13"/>
      <c r="B5" s="13"/>
      <c r="C5" s="13"/>
      <c r="D5" s="14"/>
      <c r="E5" s="15" t="s">
        <v>653</v>
      </c>
      <c r="F5" s="9" t="s">
        <v>654</v>
      </c>
      <c r="G5" s="9" t="s">
        <v>655</v>
      </c>
    </row>
    <row r="6" ht="40.5" customHeight="1" spans="1:7">
      <c r="A6" s="16"/>
      <c r="B6" s="16"/>
      <c r="C6" s="16"/>
      <c r="D6" s="17"/>
      <c r="E6" s="18"/>
      <c r="F6" s="17" t="s">
        <v>32</v>
      </c>
      <c r="G6" s="17"/>
    </row>
    <row r="7" ht="15" customHeight="1" spans="1:7">
      <c r="A7" s="19">
        <v>1</v>
      </c>
      <c r="B7" s="19">
        <v>2</v>
      </c>
      <c r="C7" s="19">
        <v>3</v>
      </c>
      <c r="D7" s="19">
        <v>4</v>
      </c>
      <c r="E7" s="19">
        <v>5</v>
      </c>
      <c r="F7" s="19">
        <v>6</v>
      </c>
      <c r="G7" s="19">
        <v>7</v>
      </c>
    </row>
    <row r="8" ht="29.9" customHeight="1" spans="1:7">
      <c r="A8" s="20" t="s">
        <v>45</v>
      </c>
      <c r="B8" s="21"/>
      <c r="C8" s="21"/>
      <c r="D8" s="20"/>
      <c r="E8" s="22">
        <v>2451000</v>
      </c>
      <c r="F8" s="22">
        <v>2451000</v>
      </c>
      <c r="G8" s="22">
        <v>2451000</v>
      </c>
    </row>
    <row r="9" ht="29.9" customHeight="1" spans="1:7">
      <c r="A9" s="20"/>
      <c r="B9" s="20" t="s">
        <v>656</v>
      </c>
      <c r="C9" s="20" t="s">
        <v>242</v>
      </c>
      <c r="D9" s="20" t="s">
        <v>657</v>
      </c>
      <c r="E9" s="22">
        <v>291000</v>
      </c>
      <c r="F9" s="22">
        <v>291000</v>
      </c>
      <c r="G9" s="22">
        <v>291000</v>
      </c>
    </row>
    <row r="10" ht="29.9" customHeight="1" spans="1:7">
      <c r="A10" s="23"/>
      <c r="B10" s="20" t="s">
        <v>658</v>
      </c>
      <c r="C10" s="20" t="s">
        <v>227</v>
      </c>
      <c r="D10" s="20" t="s">
        <v>657</v>
      </c>
      <c r="E10" s="22">
        <v>2100000</v>
      </c>
      <c r="F10" s="22">
        <v>2100000</v>
      </c>
      <c r="G10" s="22">
        <v>2100000</v>
      </c>
    </row>
    <row r="11" ht="29.9" customHeight="1" spans="1:7">
      <c r="A11" s="23"/>
      <c r="B11" s="20" t="s">
        <v>659</v>
      </c>
      <c r="C11" s="20" t="s">
        <v>235</v>
      </c>
      <c r="D11" s="20" t="s">
        <v>657</v>
      </c>
      <c r="E11" s="22">
        <v>60000</v>
      </c>
      <c r="F11" s="22">
        <v>60000</v>
      </c>
      <c r="G11" s="22">
        <v>60000</v>
      </c>
    </row>
    <row r="12" ht="18.75" customHeight="1" spans="1:7">
      <c r="A12" s="24" t="s">
        <v>30</v>
      </c>
      <c r="B12" s="25" t="s">
        <v>660</v>
      </c>
      <c r="C12" s="25"/>
      <c r="D12" s="26"/>
      <c r="E12" s="22">
        <v>2451000</v>
      </c>
      <c r="F12" s="22">
        <v>2451000</v>
      </c>
      <c r="G12" s="22">
        <v>2451000</v>
      </c>
    </row>
  </sheetData>
  <mergeCells count="11">
    <mergeCell ref="A2:G2"/>
    <mergeCell ref="A3:D3"/>
    <mergeCell ref="E4:G4"/>
    <mergeCell ref="A12:D12"/>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workbookViewId="0">
      <selection activeCell="C10" sqref="A1:S10"/>
    </sheetView>
  </sheetViews>
  <sheetFormatPr defaultColWidth="8" defaultRowHeight="14.25" customHeight="1"/>
  <cols>
    <col min="1" max="1" width="21.1416666666667" customWidth="1"/>
    <col min="2" max="2" width="35.2833333333333" customWidth="1"/>
    <col min="3" max="19" width="16.1666666666667" customWidth="1"/>
  </cols>
  <sheetData>
    <row r="1" ht="12" customHeight="1" spans="1:19">
      <c r="A1" s="146"/>
      <c r="J1" s="147"/>
      <c r="R1" s="2" t="s">
        <v>26</v>
      </c>
    </row>
    <row r="2" ht="36" customHeight="1" spans="1:19">
      <c r="A2" s="148" t="s">
        <v>27</v>
      </c>
      <c r="B2" s="27"/>
      <c r="C2" s="27"/>
      <c r="D2" s="27"/>
      <c r="E2" s="27"/>
      <c r="F2" s="27"/>
      <c r="G2" s="27"/>
      <c r="H2" s="27"/>
      <c r="I2" s="27"/>
      <c r="J2" s="46"/>
      <c r="K2" s="27"/>
      <c r="L2" s="27"/>
      <c r="M2" s="27"/>
      <c r="N2" s="27"/>
      <c r="O2" s="27"/>
      <c r="P2" s="27"/>
      <c r="Q2" s="27"/>
      <c r="R2" s="27"/>
      <c r="S2" s="27"/>
    </row>
    <row r="3" ht="20.25" customHeight="1" spans="1:19">
      <c r="A3" s="96" t="str">
        <f>"单位名称："&amp;"云南省体育局"</f>
        <v>单位名称：云南省体育局</v>
      </c>
      <c r="B3" s="6"/>
      <c r="C3" s="6"/>
      <c r="D3" s="6"/>
      <c r="E3" s="6"/>
      <c r="F3" s="6"/>
      <c r="G3" s="6"/>
      <c r="H3" s="6"/>
      <c r="I3" s="6"/>
      <c r="J3" s="149"/>
      <c r="K3" s="6"/>
      <c r="L3" s="6"/>
      <c r="M3" s="6"/>
      <c r="N3" s="7"/>
      <c r="O3" s="7"/>
      <c r="P3" s="7"/>
      <c r="Q3" s="7"/>
      <c r="R3" s="7" t="s">
        <v>2</v>
      </c>
      <c r="S3" s="7" t="s">
        <v>2</v>
      </c>
    </row>
    <row r="4" ht="18.75" customHeight="1" spans="1:19">
      <c r="A4" s="150" t="s">
        <v>28</v>
      </c>
      <c r="B4" s="151" t="s">
        <v>29</v>
      </c>
      <c r="C4" s="151" t="s">
        <v>30</v>
      </c>
      <c r="D4" s="152" t="s">
        <v>31</v>
      </c>
      <c r="E4" s="153"/>
      <c r="F4" s="153"/>
      <c r="G4" s="153"/>
      <c r="H4" s="153"/>
      <c r="I4" s="153"/>
      <c r="J4" s="154"/>
      <c r="K4" s="153"/>
      <c r="L4" s="153"/>
      <c r="M4" s="153"/>
      <c r="N4" s="155"/>
      <c r="O4" s="155" t="s">
        <v>20</v>
      </c>
      <c r="P4" s="155"/>
      <c r="Q4" s="155"/>
      <c r="R4" s="155"/>
      <c r="S4" s="155"/>
    </row>
    <row r="5" ht="18" customHeight="1" spans="1:19">
      <c r="A5" s="156"/>
      <c r="B5" s="157"/>
      <c r="C5" s="157"/>
      <c r="D5" s="157" t="s">
        <v>32</v>
      </c>
      <c r="E5" s="157" t="s">
        <v>33</v>
      </c>
      <c r="F5" s="157" t="s">
        <v>34</v>
      </c>
      <c r="G5" s="157" t="s">
        <v>35</v>
      </c>
      <c r="H5" s="157" t="s">
        <v>36</v>
      </c>
      <c r="I5" s="158" t="s">
        <v>37</v>
      </c>
      <c r="J5" s="159"/>
      <c r="K5" s="158" t="s">
        <v>38</v>
      </c>
      <c r="L5" s="158" t="s">
        <v>39</v>
      </c>
      <c r="M5" s="158" t="s">
        <v>40</v>
      </c>
      <c r="N5" s="160" t="s">
        <v>41</v>
      </c>
      <c r="O5" s="161" t="s">
        <v>32</v>
      </c>
      <c r="P5" s="161" t="s">
        <v>33</v>
      </c>
      <c r="Q5" s="161" t="s">
        <v>34</v>
      </c>
      <c r="R5" s="161" t="s">
        <v>35</v>
      </c>
      <c r="S5" s="161" t="s">
        <v>42</v>
      </c>
    </row>
    <row r="6" ht="29.25" customHeight="1" spans="1:19">
      <c r="A6" s="162"/>
      <c r="B6" s="163"/>
      <c r="C6" s="163"/>
      <c r="D6" s="163"/>
      <c r="E6" s="163"/>
      <c r="F6" s="163"/>
      <c r="G6" s="163"/>
      <c r="H6" s="163"/>
      <c r="I6" s="164" t="s">
        <v>32</v>
      </c>
      <c r="J6" s="164" t="s">
        <v>43</v>
      </c>
      <c r="K6" s="164" t="s">
        <v>38</v>
      </c>
      <c r="L6" s="164" t="s">
        <v>39</v>
      </c>
      <c r="M6" s="164" t="s">
        <v>40</v>
      </c>
      <c r="N6" s="164" t="s">
        <v>41</v>
      </c>
      <c r="O6" s="164"/>
      <c r="P6" s="164"/>
      <c r="Q6" s="164"/>
      <c r="R6" s="164"/>
      <c r="S6" s="164"/>
    </row>
    <row r="7" ht="16.5" customHeight="1" spans="1:19">
      <c r="A7" s="130">
        <v>1</v>
      </c>
      <c r="B7" s="19">
        <v>2</v>
      </c>
      <c r="C7" s="19">
        <v>3</v>
      </c>
      <c r="D7" s="19">
        <v>4</v>
      </c>
      <c r="E7" s="130">
        <v>5</v>
      </c>
      <c r="F7" s="19">
        <v>6</v>
      </c>
      <c r="G7" s="19">
        <v>7</v>
      </c>
      <c r="H7" s="130">
        <v>8</v>
      </c>
      <c r="I7" s="19">
        <v>9</v>
      </c>
      <c r="J7" s="29">
        <v>10</v>
      </c>
      <c r="K7" s="29">
        <v>11</v>
      </c>
      <c r="L7" s="165">
        <v>12</v>
      </c>
      <c r="M7" s="29">
        <v>13</v>
      </c>
      <c r="N7" s="29">
        <v>14</v>
      </c>
      <c r="O7" s="29">
        <v>15</v>
      </c>
      <c r="P7" s="29">
        <v>16</v>
      </c>
      <c r="Q7" s="29">
        <v>17</v>
      </c>
      <c r="R7" s="29">
        <v>18</v>
      </c>
      <c r="S7" s="29">
        <v>19</v>
      </c>
    </row>
    <row r="8" ht="31.4" customHeight="1" spans="1:19">
      <c r="A8" s="30" t="s">
        <v>44</v>
      </c>
      <c r="B8" s="30" t="s">
        <v>45</v>
      </c>
      <c r="C8" s="22">
        <v>81784367.43</v>
      </c>
      <c r="D8" s="122">
        <v>68430664.45</v>
      </c>
      <c r="E8" s="90">
        <v>19100664.45</v>
      </c>
      <c r="F8" s="90">
        <v>49330000</v>
      </c>
      <c r="G8" s="90"/>
      <c r="H8" s="90"/>
      <c r="I8" s="90"/>
      <c r="J8" s="90"/>
      <c r="K8" s="90"/>
      <c r="L8" s="90"/>
      <c r="M8" s="90"/>
      <c r="N8" s="90"/>
      <c r="O8" s="90">
        <v>13353702.98</v>
      </c>
      <c r="P8" s="90"/>
      <c r="Q8" s="90">
        <v>12243702.98</v>
      </c>
      <c r="R8" s="90"/>
      <c r="S8" s="90">
        <v>1110000</v>
      </c>
    </row>
    <row r="9" ht="16.5" customHeight="1" spans="1:19">
      <c r="A9" s="166" t="s">
        <v>30</v>
      </c>
      <c r="B9" s="167"/>
      <c r="C9" s="122">
        <v>81784367.43</v>
      </c>
      <c r="D9" s="122">
        <v>68430664.45</v>
      </c>
      <c r="E9" s="90">
        <v>19100664.45</v>
      </c>
      <c r="F9" s="90">
        <v>49330000</v>
      </c>
      <c r="G9" s="90"/>
      <c r="H9" s="90"/>
      <c r="I9" s="90"/>
      <c r="J9" s="90"/>
      <c r="K9" s="90"/>
      <c r="L9" s="90"/>
      <c r="M9" s="90"/>
      <c r="N9" s="90"/>
      <c r="O9" s="90">
        <v>13353702.98</v>
      </c>
      <c r="P9" s="90"/>
      <c r="Q9" s="90">
        <v>12243702.98</v>
      </c>
      <c r="R9" s="90"/>
      <c r="S9" s="90">
        <v>1110000</v>
      </c>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0"/>
  <sheetViews>
    <sheetView showZeros="0" workbookViewId="0">
      <selection activeCell="A2" sqref="A1:O30"/>
    </sheetView>
  </sheetViews>
  <sheetFormatPr defaultColWidth="9.14166666666667" defaultRowHeight="14.25" customHeight="1"/>
  <cols>
    <col min="1" max="1" width="14.2833333333333" customWidth="1"/>
    <col min="2" max="2" width="32.575" customWidth="1"/>
    <col min="3" max="6" width="18.85" customWidth="1"/>
    <col min="7" max="7" width="21.2833333333333" customWidth="1"/>
    <col min="8" max="9" width="18.85" customWidth="1"/>
    <col min="10" max="10" width="17.85" customWidth="1"/>
    <col min="11" max="15" width="18.85" customWidth="1"/>
  </cols>
  <sheetData>
    <row r="1" ht="15.75" customHeight="1" spans="1:15">
      <c r="O1" s="56" t="s">
        <v>46</v>
      </c>
    </row>
    <row r="2" ht="28.5" customHeight="1" spans="1:15">
      <c r="A2" s="27" t="s">
        <v>47</v>
      </c>
      <c r="B2" s="27"/>
      <c r="C2" s="27"/>
      <c r="D2" s="27"/>
      <c r="E2" s="27"/>
      <c r="F2" s="27"/>
      <c r="G2" s="27"/>
      <c r="H2" s="27"/>
      <c r="I2" s="27"/>
      <c r="J2" s="27"/>
      <c r="K2" s="27"/>
      <c r="L2" s="27"/>
      <c r="M2" s="27"/>
      <c r="N2" s="27"/>
      <c r="O2" s="27"/>
    </row>
    <row r="3" ht="15" customHeight="1" spans="1:15">
      <c r="A3" s="103" t="str">
        <f>"单位名称："&amp;"云南省体育局"</f>
        <v>单位名称：云南省体育局</v>
      </c>
      <c r="B3" s="104"/>
      <c r="C3" s="59"/>
      <c r="D3" s="59"/>
      <c r="E3" s="59"/>
      <c r="F3" s="59"/>
      <c r="G3" s="6"/>
      <c r="H3" s="59"/>
      <c r="I3" s="59"/>
      <c r="J3" s="6"/>
      <c r="K3" s="59"/>
      <c r="L3" s="59"/>
      <c r="M3" s="6"/>
      <c r="N3" s="6"/>
      <c r="O3" s="105" t="s">
        <v>2</v>
      </c>
    </row>
    <row r="4" ht="18.75" customHeight="1" spans="1:15">
      <c r="A4" s="9" t="s">
        <v>48</v>
      </c>
      <c r="B4" s="9" t="s">
        <v>49</v>
      </c>
      <c r="C4" s="15" t="s">
        <v>30</v>
      </c>
      <c r="D4" s="63" t="s">
        <v>33</v>
      </c>
      <c r="E4" s="63"/>
      <c r="F4" s="63"/>
      <c r="G4" s="145" t="s">
        <v>34</v>
      </c>
      <c r="H4" s="9" t="s">
        <v>35</v>
      </c>
      <c r="I4" s="9" t="s">
        <v>50</v>
      </c>
      <c r="J4" s="10" t="s">
        <v>51</v>
      </c>
      <c r="K4" s="75" t="s">
        <v>52</v>
      </c>
      <c r="L4" s="75" t="s">
        <v>53</v>
      </c>
      <c r="M4" s="75" t="s">
        <v>54</v>
      </c>
      <c r="N4" s="75" t="s">
        <v>55</v>
      </c>
      <c r="O4" s="78" t="s">
        <v>56</v>
      </c>
    </row>
    <row r="5" ht="30" customHeight="1" spans="1:15">
      <c r="A5" s="18"/>
      <c r="B5" s="18"/>
      <c r="C5" s="18"/>
      <c r="D5" s="63" t="s">
        <v>32</v>
      </c>
      <c r="E5" s="63" t="s">
        <v>57</v>
      </c>
      <c r="F5" s="63" t="s">
        <v>58</v>
      </c>
      <c r="G5" s="18"/>
      <c r="H5" s="18"/>
      <c r="I5" s="18"/>
      <c r="J5" s="63" t="s">
        <v>32</v>
      </c>
      <c r="K5" s="86" t="s">
        <v>52</v>
      </c>
      <c r="L5" s="86" t="s">
        <v>53</v>
      </c>
      <c r="M5" s="86" t="s">
        <v>54</v>
      </c>
      <c r="N5" s="86" t="s">
        <v>55</v>
      </c>
      <c r="O5" s="86" t="s">
        <v>56</v>
      </c>
    </row>
    <row r="6" ht="16.5" customHeight="1" spans="1:15">
      <c r="A6" s="63">
        <v>1</v>
      </c>
      <c r="B6" s="63">
        <v>2</v>
      </c>
      <c r="C6" s="63">
        <v>3</v>
      </c>
      <c r="D6" s="63">
        <v>4</v>
      </c>
      <c r="E6" s="63">
        <v>5</v>
      </c>
      <c r="F6" s="63">
        <v>6</v>
      </c>
      <c r="G6" s="63">
        <v>7</v>
      </c>
      <c r="H6" s="48">
        <v>8</v>
      </c>
      <c r="I6" s="48">
        <v>9</v>
      </c>
      <c r="J6" s="48">
        <v>10</v>
      </c>
      <c r="K6" s="48">
        <v>11</v>
      </c>
      <c r="L6" s="48">
        <v>12</v>
      </c>
      <c r="M6" s="48">
        <v>13</v>
      </c>
      <c r="N6" s="48">
        <v>14</v>
      </c>
      <c r="O6" s="63">
        <v>15</v>
      </c>
    </row>
    <row r="7" ht="20.25" customHeight="1" spans="1:15">
      <c r="A7" s="30" t="s">
        <v>59</v>
      </c>
      <c r="B7" s="30" t="s">
        <v>60</v>
      </c>
      <c r="C7" s="122">
        <v>14955301.85</v>
      </c>
      <c r="D7" s="122">
        <v>14805301.85</v>
      </c>
      <c r="E7" s="122">
        <v>12354301.85</v>
      </c>
      <c r="F7" s="122">
        <v>2451000</v>
      </c>
      <c r="G7" s="90"/>
      <c r="H7" s="122"/>
      <c r="I7" s="122"/>
      <c r="J7" s="122">
        <v>150000</v>
      </c>
      <c r="K7" s="122"/>
      <c r="L7" s="122"/>
      <c r="M7" s="90"/>
      <c r="N7" s="122"/>
      <c r="O7" s="122">
        <v>150000</v>
      </c>
    </row>
    <row r="8" ht="20.25" customHeight="1" spans="1:15">
      <c r="A8" s="66" t="s">
        <v>61</v>
      </c>
      <c r="B8" s="66" t="s">
        <v>62</v>
      </c>
      <c r="C8" s="122">
        <v>14955301.85</v>
      </c>
      <c r="D8" s="122">
        <v>14805301.85</v>
      </c>
      <c r="E8" s="122">
        <v>12354301.85</v>
      </c>
      <c r="F8" s="122">
        <v>2451000</v>
      </c>
      <c r="G8" s="90"/>
      <c r="H8" s="122"/>
      <c r="I8" s="122"/>
      <c r="J8" s="122">
        <v>150000</v>
      </c>
      <c r="K8" s="122"/>
      <c r="L8" s="122"/>
      <c r="M8" s="90"/>
      <c r="N8" s="122"/>
      <c r="O8" s="122">
        <v>150000</v>
      </c>
    </row>
    <row r="9" ht="20.25" customHeight="1" spans="1:15">
      <c r="A9" s="106" t="s">
        <v>63</v>
      </c>
      <c r="B9" s="106" t="s">
        <v>64</v>
      </c>
      <c r="C9" s="122">
        <v>11273701.85</v>
      </c>
      <c r="D9" s="122">
        <v>11123701.85</v>
      </c>
      <c r="E9" s="122">
        <v>11123701.85</v>
      </c>
      <c r="F9" s="122"/>
      <c r="G9" s="90"/>
      <c r="H9" s="122"/>
      <c r="I9" s="122"/>
      <c r="J9" s="122">
        <v>150000</v>
      </c>
      <c r="K9" s="122"/>
      <c r="L9" s="122"/>
      <c r="M9" s="90"/>
      <c r="N9" s="122"/>
      <c r="O9" s="122">
        <v>150000</v>
      </c>
    </row>
    <row r="10" ht="20.25" customHeight="1" spans="1:15">
      <c r="A10" s="106" t="s">
        <v>65</v>
      </c>
      <c r="B10" s="106" t="s">
        <v>66</v>
      </c>
      <c r="C10" s="122">
        <v>60000</v>
      </c>
      <c r="D10" s="122">
        <v>60000</v>
      </c>
      <c r="E10" s="122"/>
      <c r="F10" s="122">
        <v>60000</v>
      </c>
      <c r="G10" s="90"/>
      <c r="H10" s="122"/>
      <c r="I10" s="122"/>
      <c r="J10" s="122"/>
      <c r="K10" s="122"/>
      <c r="L10" s="122"/>
      <c r="M10" s="90"/>
      <c r="N10" s="122"/>
      <c r="O10" s="122"/>
    </row>
    <row r="11" ht="20.25" customHeight="1" spans="1:15">
      <c r="A11" s="106" t="s">
        <v>67</v>
      </c>
      <c r="B11" s="106" t="s">
        <v>68</v>
      </c>
      <c r="C11" s="122">
        <v>3330600</v>
      </c>
      <c r="D11" s="122">
        <v>3330600</v>
      </c>
      <c r="E11" s="122">
        <v>1230600</v>
      </c>
      <c r="F11" s="122">
        <v>2100000</v>
      </c>
      <c r="G11" s="90"/>
      <c r="H11" s="122"/>
      <c r="I11" s="122"/>
      <c r="J11" s="122"/>
      <c r="K11" s="122"/>
      <c r="L11" s="122"/>
      <c r="M11" s="90"/>
      <c r="N11" s="122"/>
      <c r="O11" s="122"/>
    </row>
    <row r="12" ht="20.25" customHeight="1" spans="1:15">
      <c r="A12" s="106" t="s">
        <v>69</v>
      </c>
      <c r="B12" s="106" t="s">
        <v>70</v>
      </c>
      <c r="C12" s="122">
        <v>291000</v>
      </c>
      <c r="D12" s="122">
        <v>291000</v>
      </c>
      <c r="E12" s="122"/>
      <c r="F12" s="122">
        <v>291000</v>
      </c>
      <c r="G12" s="90"/>
      <c r="H12" s="122"/>
      <c r="I12" s="122"/>
      <c r="J12" s="122"/>
      <c r="K12" s="122"/>
      <c r="L12" s="122"/>
      <c r="M12" s="90"/>
      <c r="N12" s="122"/>
      <c r="O12" s="122"/>
    </row>
    <row r="13" ht="20.25" customHeight="1" spans="1:15">
      <c r="A13" s="30" t="s">
        <v>71</v>
      </c>
      <c r="B13" s="30" t="s">
        <v>72</v>
      </c>
      <c r="C13" s="122">
        <v>1329802</v>
      </c>
      <c r="D13" s="122">
        <v>1329802</v>
      </c>
      <c r="E13" s="122">
        <v>1329802</v>
      </c>
      <c r="F13" s="122"/>
      <c r="G13" s="90"/>
      <c r="H13" s="122"/>
      <c r="I13" s="122"/>
      <c r="J13" s="122"/>
      <c r="K13" s="122"/>
      <c r="L13" s="122"/>
      <c r="M13" s="90"/>
      <c r="N13" s="122"/>
      <c r="O13" s="122"/>
    </row>
    <row r="14" ht="20.25" customHeight="1" spans="1:15">
      <c r="A14" s="66" t="s">
        <v>73</v>
      </c>
      <c r="B14" s="66" t="s">
        <v>74</v>
      </c>
      <c r="C14" s="122">
        <v>1317407.14</v>
      </c>
      <c r="D14" s="122">
        <v>1317407.14</v>
      </c>
      <c r="E14" s="122">
        <v>1317407.14</v>
      </c>
      <c r="F14" s="122"/>
      <c r="G14" s="90"/>
      <c r="H14" s="122"/>
      <c r="I14" s="122"/>
      <c r="J14" s="122"/>
      <c r="K14" s="122"/>
      <c r="L14" s="122"/>
      <c r="M14" s="90"/>
      <c r="N14" s="122"/>
      <c r="O14" s="122"/>
    </row>
    <row r="15" ht="20.25" customHeight="1" spans="1:15">
      <c r="A15" s="106" t="s">
        <v>75</v>
      </c>
      <c r="B15" s="106" t="s">
        <v>76</v>
      </c>
      <c r="C15" s="122">
        <v>51300</v>
      </c>
      <c r="D15" s="122">
        <v>51300</v>
      </c>
      <c r="E15" s="122">
        <v>51300</v>
      </c>
      <c r="F15" s="122"/>
      <c r="G15" s="90"/>
      <c r="H15" s="122"/>
      <c r="I15" s="122"/>
      <c r="J15" s="122"/>
      <c r="K15" s="122"/>
      <c r="L15" s="122"/>
      <c r="M15" s="90"/>
      <c r="N15" s="122"/>
      <c r="O15" s="122"/>
    </row>
    <row r="16" ht="20.25" customHeight="1" spans="1:15">
      <c r="A16" s="106" t="s">
        <v>77</v>
      </c>
      <c r="B16" s="106" t="s">
        <v>78</v>
      </c>
      <c r="C16" s="122">
        <v>1266107.14</v>
      </c>
      <c r="D16" s="122">
        <v>1266107.14</v>
      </c>
      <c r="E16" s="122">
        <v>1266107.14</v>
      </c>
      <c r="F16" s="122"/>
      <c r="G16" s="90"/>
      <c r="H16" s="122"/>
      <c r="I16" s="122"/>
      <c r="J16" s="122"/>
      <c r="K16" s="122"/>
      <c r="L16" s="122"/>
      <c r="M16" s="90"/>
      <c r="N16" s="122"/>
      <c r="O16" s="122"/>
    </row>
    <row r="17" ht="20.25" customHeight="1" spans="1:15">
      <c r="A17" s="66" t="s">
        <v>79</v>
      </c>
      <c r="B17" s="66" t="s">
        <v>80</v>
      </c>
      <c r="C17" s="122">
        <v>12394.86</v>
      </c>
      <c r="D17" s="122">
        <v>12394.86</v>
      </c>
      <c r="E17" s="122">
        <v>12394.86</v>
      </c>
      <c r="F17" s="122"/>
      <c r="G17" s="90"/>
      <c r="H17" s="122"/>
      <c r="I17" s="122"/>
      <c r="J17" s="122"/>
      <c r="K17" s="122"/>
      <c r="L17" s="122"/>
      <c r="M17" s="90"/>
      <c r="N17" s="122"/>
      <c r="O17" s="122"/>
    </row>
    <row r="18" ht="20.25" customHeight="1" spans="1:15">
      <c r="A18" s="106" t="s">
        <v>81</v>
      </c>
      <c r="B18" s="106" t="s">
        <v>80</v>
      </c>
      <c r="C18" s="122">
        <v>12394.86</v>
      </c>
      <c r="D18" s="122">
        <v>12394.86</v>
      </c>
      <c r="E18" s="122">
        <v>12394.86</v>
      </c>
      <c r="F18" s="122"/>
      <c r="G18" s="90"/>
      <c r="H18" s="122"/>
      <c r="I18" s="122"/>
      <c r="J18" s="122"/>
      <c r="K18" s="122"/>
      <c r="L18" s="122"/>
      <c r="M18" s="90"/>
      <c r="N18" s="122"/>
      <c r="O18" s="122"/>
    </row>
    <row r="19" ht="20.25" customHeight="1" spans="1:15">
      <c r="A19" s="30" t="s">
        <v>82</v>
      </c>
      <c r="B19" s="30" t="s">
        <v>83</v>
      </c>
      <c r="C19" s="122">
        <v>1984984.21</v>
      </c>
      <c r="D19" s="122">
        <v>1984984.21</v>
      </c>
      <c r="E19" s="122">
        <v>1984984.21</v>
      </c>
      <c r="F19" s="122"/>
      <c r="G19" s="90"/>
      <c r="H19" s="122"/>
      <c r="I19" s="122"/>
      <c r="J19" s="122"/>
      <c r="K19" s="122"/>
      <c r="L19" s="122"/>
      <c r="M19" s="90"/>
      <c r="N19" s="122"/>
      <c r="O19" s="122"/>
    </row>
    <row r="20" ht="20.25" customHeight="1" spans="1:15">
      <c r="A20" s="66" t="s">
        <v>84</v>
      </c>
      <c r="B20" s="66" t="s">
        <v>85</v>
      </c>
      <c r="C20" s="122">
        <v>1984984.21</v>
      </c>
      <c r="D20" s="122">
        <v>1984984.21</v>
      </c>
      <c r="E20" s="122">
        <v>1984984.21</v>
      </c>
      <c r="F20" s="122"/>
      <c r="G20" s="90"/>
      <c r="H20" s="122"/>
      <c r="I20" s="122"/>
      <c r="J20" s="122"/>
      <c r="K20" s="122"/>
      <c r="L20" s="122"/>
      <c r="M20" s="90"/>
      <c r="N20" s="122"/>
      <c r="O20" s="122"/>
    </row>
    <row r="21" ht="20.25" customHeight="1" spans="1:15">
      <c r="A21" s="106" t="s">
        <v>86</v>
      </c>
      <c r="B21" s="106" t="s">
        <v>87</v>
      </c>
      <c r="C21" s="122">
        <v>1264236.96</v>
      </c>
      <c r="D21" s="122">
        <v>1264236.96</v>
      </c>
      <c r="E21" s="122">
        <v>1264236.96</v>
      </c>
      <c r="F21" s="122"/>
      <c r="G21" s="90"/>
      <c r="H21" s="122"/>
      <c r="I21" s="122"/>
      <c r="J21" s="122"/>
      <c r="K21" s="122"/>
      <c r="L21" s="122"/>
      <c r="M21" s="90"/>
      <c r="N21" s="122"/>
      <c r="O21" s="122"/>
    </row>
    <row r="22" ht="20.25" customHeight="1" spans="1:15">
      <c r="A22" s="106" t="s">
        <v>88</v>
      </c>
      <c r="B22" s="106" t="s">
        <v>89</v>
      </c>
      <c r="C22" s="122">
        <v>669969.25</v>
      </c>
      <c r="D22" s="122">
        <v>669969.25</v>
      </c>
      <c r="E22" s="122">
        <v>669969.25</v>
      </c>
      <c r="F22" s="122"/>
      <c r="G22" s="90"/>
      <c r="H22" s="122"/>
      <c r="I22" s="122"/>
      <c r="J22" s="122"/>
      <c r="K22" s="122"/>
      <c r="L22" s="122"/>
      <c r="M22" s="90"/>
      <c r="N22" s="122"/>
      <c r="O22" s="122"/>
    </row>
    <row r="23" ht="20.25" customHeight="1" spans="1:15">
      <c r="A23" s="106" t="s">
        <v>90</v>
      </c>
      <c r="B23" s="106" t="s">
        <v>91</v>
      </c>
      <c r="C23" s="122">
        <v>50778</v>
      </c>
      <c r="D23" s="122">
        <v>50778</v>
      </c>
      <c r="E23" s="122">
        <v>50778</v>
      </c>
      <c r="F23" s="122"/>
      <c r="G23" s="90"/>
      <c r="H23" s="122"/>
      <c r="I23" s="122"/>
      <c r="J23" s="122"/>
      <c r="K23" s="122"/>
      <c r="L23" s="122"/>
      <c r="M23" s="90"/>
      <c r="N23" s="122"/>
      <c r="O23" s="122"/>
    </row>
    <row r="24" ht="20.25" customHeight="1" spans="1:15">
      <c r="A24" s="30" t="s">
        <v>92</v>
      </c>
      <c r="B24" s="30" t="s">
        <v>93</v>
      </c>
      <c r="C24" s="122">
        <v>1940576.39</v>
      </c>
      <c r="D24" s="122">
        <v>980576.39</v>
      </c>
      <c r="E24" s="122">
        <v>980576.39</v>
      </c>
      <c r="F24" s="122"/>
      <c r="G24" s="90"/>
      <c r="H24" s="122"/>
      <c r="I24" s="122"/>
      <c r="J24" s="122">
        <v>960000</v>
      </c>
      <c r="K24" s="122"/>
      <c r="L24" s="122"/>
      <c r="M24" s="90"/>
      <c r="N24" s="122"/>
      <c r="O24" s="122">
        <v>960000</v>
      </c>
    </row>
    <row r="25" ht="20.25" customHeight="1" spans="1:15">
      <c r="A25" s="66" t="s">
        <v>94</v>
      </c>
      <c r="B25" s="66" t="s">
        <v>95</v>
      </c>
      <c r="C25" s="122">
        <v>1940576.39</v>
      </c>
      <c r="D25" s="122">
        <v>980576.39</v>
      </c>
      <c r="E25" s="122">
        <v>980576.39</v>
      </c>
      <c r="F25" s="122"/>
      <c r="G25" s="90"/>
      <c r="H25" s="122"/>
      <c r="I25" s="122"/>
      <c r="J25" s="122">
        <v>960000</v>
      </c>
      <c r="K25" s="122"/>
      <c r="L25" s="122"/>
      <c r="M25" s="90"/>
      <c r="N25" s="122"/>
      <c r="O25" s="122">
        <v>960000</v>
      </c>
    </row>
    <row r="26" ht="20.25" customHeight="1" spans="1:15">
      <c r="A26" s="106" t="s">
        <v>96</v>
      </c>
      <c r="B26" s="106" t="s">
        <v>97</v>
      </c>
      <c r="C26" s="122">
        <v>1940576.39</v>
      </c>
      <c r="D26" s="122">
        <v>980576.39</v>
      </c>
      <c r="E26" s="122">
        <v>980576.39</v>
      </c>
      <c r="F26" s="122"/>
      <c r="G26" s="90"/>
      <c r="H26" s="122"/>
      <c r="I26" s="122"/>
      <c r="J26" s="122">
        <v>960000</v>
      </c>
      <c r="K26" s="122"/>
      <c r="L26" s="122"/>
      <c r="M26" s="90"/>
      <c r="N26" s="122"/>
      <c r="O26" s="122">
        <v>960000</v>
      </c>
    </row>
    <row r="27" ht="20.25" customHeight="1" spans="1:15">
      <c r="A27" s="30" t="s">
        <v>98</v>
      </c>
      <c r="B27" s="30" t="s">
        <v>56</v>
      </c>
      <c r="C27" s="122">
        <v>61573702.98</v>
      </c>
      <c r="D27" s="122"/>
      <c r="E27" s="122"/>
      <c r="F27" s="122"/>
      <c r="G27" s="90">
        <v>61573702.98</v>
      </c>
      <c r="H27" s="122"/>
      <c r="I27" s="122"/>
      <c r="J27" s="122"/>
      <c r="K27" s="122"/>
      <c r="L27" s="122"/>
      <c r="M27" s="90"/>
      <c r="N27" s="122"/>
      <c r="O27" s="122"/>
    </row>
    <row r="28" ht="20.25" customHeight="1" spans="1:15">
      <c r="A28" s="66" t="s">
        <v>99</v>
      </c>
      <c r="B28" s="66" t="s">
        <v>100</v>
      </c>
      <c r="C28" s="122">
        <v>61573702.98</v>
      </c>
      <c r="D28" s="122"/>
      <c r="E28" s="122"/>
      <c r="F28" s="122"/>
      <c r="G28" s="90">
        <v>61573702.98</v>
      </c>
      <c r="H28" s="122"/>
      <c r="I28" s="122"/>
      <c r="J28" s="122"/>
      <c r="K28" s="122"/>
      <c r="L28" s="122"/>
      <c r="M28" s="90"/>
      <c r="N28" s="122"/>
      <c r="O28" s="122"/>
    </row>
    <row r="29" ht="20.25" customHeight="1" spans="1:15">
      <c r="A29" s="106" t="s">
        <v>101</v>
      </c>
      <c r="B29" s="106" t="s">
        <v>102</v>
      </c>
      <c r="C29" s="122">
        <v>61573702.98</v>
      </c>
      <c r="D29" s="122"/>
      <c r="E29" s="122"/>
      <c r="F29" s="122"/>
      <c r="G29" s="90">
        <v>61573702.98</v>
      </c>
      <c r="H29" s="122"/>
      <c r="I29" s="122"/>
      <c r="J29" s="122"/>
      <c r="K29" s="122"/>
      <c r="L29" s="122"/>
      <c r="M29" s="90"/>
      <c r="N29" s="122"/>
      <c r="O29" s="122"/>
    </row>
    <row r="30" ht="17.25" customHeight="1" spans="1:15">
      <c r="A30" s="107" t="s">
        <v>103</v>
      </c>
      <c r="B30" s="108" t="s">
        <v>103</v>
      </c>
      <c r="C30" s="122">
        <v>81784367.43</v>
      </c>
      <c r="D30" s="122">
        <v>19100664.45</v>
      </c>
      <c r="E30" s="122">
        <v>16649664.45</v>
      </c>
      <c r="F30" s="122">
        <v>2451000</v>
      </c>
      <c r="G30" s="90">
        <v>61573702.98</v>
      </c>
      <c r="H30" s="122"/>
      <c r="I30" s="122"/>
      <c r="J30" s="122">
        <v>1110000</v>
      </c>
      <c r="K30" s="122"/>
      <c r="L30" s="122"/>
      <c r="M30" s="90"/>
      <c r="N30" s="122"/>
      <c r="O30" s="122">
        <v>1110000</v>
      </c>
    </row>
  </sheetData>
  <mergeCells count="11">
    <mergeCell ref="A2:O2"/>
    <mergeCell ref="A3:L3"/>
    <mergeCell ref="D4:F4"/>
    <mergeCell ref="J4:O4"/>
    <mergeCell ref="A30:B30"/>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B13" sqref="A1:D16"/>
    </sheetView>
  </sheetViews>
  <sheetFormatPr defaultColWidth="9.14166666666667" defaultRowHeight="14.25" customHeight="1" outlineLevelCol="3"/>
  <cols>
    <col min="1" max="1" width="49.2833333333333" customWidth="1"/>
    <col min="2" max="2" width="43.3083333333333" customWidth="1"/>
    <col min="3" max="3" width="48.575" customWidth="1"/>
    <col min="4" max="4" width="41.1666666666667" customWidth="1"/>
  </cols>
  <sheetData>
    <row r="1" customHeight="1" spans="1:4">
      <c r="D1" s="95" t="s">
        <v>104</v>
      </c>
    </row>
    <row r="2" ht="31.5" customHeight="1" spans="1:4">
      <c r="A2" s="45" t="s">
        <v>105</v>
      </c>
      <c r="B2" s="132"/>
      <c r="C2" s="132"/>
      <c r="D2" s="132"/>
    </row>
    <row r="3" ht="17.25" customHeight="1" spans="1:4">
      <c r="A3" s="4" t="str">
        <f>"单位名称："&amp;"云南省体育局"</f>
        <v>单位名称：云南省体育局</v>
      </c>
      <c r="B3" s="133"/>
      <c r="C3" s="133"/>
      <c r="D3" s="97" t="s">
        <v>2</v>
      </c>
    </row>
    <row r="4" ht="24.65" customHeight="1" spans="1:4">
      <c r="A4" s="10" t="s">
        <v>3</v>
      </c>
      <c r="B4" s="12"/>
      <c r="C4" s="10" t="s">
        <v>4</v>
      </c>
      <c r="D4" s="12"/>
    </row>
    <row r="5" ht="15.65" customHeight="1" spans="1:4">
      <c r="A5" s="15" t="s">
        <v>5</v>
      </c>
      <c r="B5" s="134" t="s">
        <v>6</v>
      </c>
      <c r="C5" s="15" t="s">
        <v>106</v>
      </c>
      <c r="D5" s="134" t="s">
        <v>6</v>
      </c>
    </row>
    <row r="6" ht="14.15" customHeight="1" spans="1:4">
      <c r="A6" s="18"/>
      <c r="B6" s="17"/>
      <c r="C6" s="18"/>
      <c r="D6" s="17"/>
    </row>
    <row r="7" ht="29.15" customHeight="1" spans="1:4">
      <c r="A7" s="135" t="s">
        <v>107</v>
      </c>
      <c r="B7" s="136">
        <v>68430664.45</v>
      </c>
      <c r="C7" s="137" t="s">
        <v>108</v>
      </c>
      <c r="D7" s="136">
        <v>80674367.43</v>
      </c>
    </row>
    <row r="8" ht="29.15" customHeight="1" spans="1:4">
      <c r="A8" s="138" t="s">
        <v>109</v>
      </c>
      <c r="B8" s="90">
        <v>19100664.45</v>
      </c>
      <c r="C8" s="23" t="str">
        <f>"（一）"&amp;"文化旅游体育与传媒支出"</f>
        <v>（一）文化旅游体育与传媒支出</v>
      </c>
      <c r="D8" s="90">
        <v>14805301.85</v>
      </c>
    </row>
    <row r="9" ht="29.15" customHeight="1" spans="1:4">
      <c r="A9" s="138" t="s">
        <v>110</v>
      </c>
      <c r="B9" s="90">
        <v>49330000</v>
      </c>
      <c r="C9" s="23" t="str">
        <f>"（二）"&amp;"社会保障和就业支出"</f>
        <v>（二）社会保障和就业支出</v>
      </c>
      <c r="D9" s="90">
        <v>1329802</v>
      </c>
    </row>
    <row r="10" ht="29.15" customHeight="1" spans="1:4">
      <c r="A10" s="138" t="s">
        <v>111</v>
      </c>
      <c r="B10" s="90"/>
      <c r="C10" s="23" t="str">
        <f>"（三）"&amp;"卫生健康支出"</f>
        <v>（三）卫生健康支出</v>
      </c>
      <c r="D10" s="90">
        <v>1984984.21</v>
      </c>
    </row>
    <row r="11" ht="29.15" customHeight="1" spans="1:4">
      <c r="A11" s="139" t="s">
        <v>112</v>
      </c>
      <c r="B11" s="140">
        <v>12243702.98</v>
      </c>
      <c r="C11" s="23" t="str">
        <f>"（四）"&amp;"住房保障支出"</f>
        <v>（四）住房保障支出</v>
      </c>
      <c r="D11" s="90">
        <v>980576.39</v>
      </c>
    </row>
    <row r="12" ht="29.15" customHeight="1" spans="1:4">
      <c r="A12" s="138" t="s">
        <v>109</v>
      </c>
      <c r="B12" s="122"/>
      <c r="C12" s="23" t="str">
        <f>"（五）"&amp;"其他支出"</f>
        <v>（五）其他支出</v>
      </c>
      <c r="D12" s="90">
        <v>61573702.98</v>
      </c>
    </row>
    <row r="13" ht="29.15" customHeight="1" spans="1:4">
      <c r="A13" s="141" t="s">
        <v>110</v>
      </c>
      <c r="B13" s="122">
        <v>12243702.98</v>
      </c>
      <c r="C13" s="142"/>
      <c r="D13" s="140"/>
    </row>
    <row r="14" ht="29.15" customHeight="1" spans="1:4">
      <c r="A14" s="141" t="s">
        <v>111</v>
      </c>
      <c r="B14" s="140"/>
      <c r="C14" s="142"/>
      <c r="D14" s="140"/>
    </row>
    <row r="15" ht="29.15" customHeight="1" spans="1:4">
      <c r="A15" s="143"/>
      <c r="B15" s="140"/>
      <c r="C15" s="144" t="s">
        <v>113</v>
      </c>
      <c r="D15" s="140"/>
    </row>
    <row r="16" ht="29.15" customHeight="1" spans="1:4">
      <c r="A16" s="143" t="s">
        <v>114</v>
      </c>
      <c r="B16" s="140">
        <v>80674367.43</v>
      </c>
      <c r="C16" s="142" t="s">
        <v>25</v>
      </c>
      <c r="D16" s="140">
        <v>80674367.43</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7"/>
  <sheetViews>
    <sheetView showZeros="0" workbookViewId="0">
      <selection activeCell="C11" sqref="A1:G27"/>
    </sheetView>
  </sheetViews>
  <sheetFormatPr defaultColWidth="9.14166666666667" defaultRowHeight="14.25" customHeight="1" outlineLevelCol="6"/>
  <cols>
    <col min="1" max="1" width="20.1416666666667" customWidth="1"/>
    <col min="2" max="2" width="37.3083333333333" customWidth="1"/>
    <col min="3" max="3" width="24.2833333333333" customWidth="1"/>
    <col min="4" max="6" width="25.0333333333333" customWidth="1"/>
    <col min="7" max="7" width="24.2833333333333" customWidth="1"/>
  </cols>
  <sheetData>
    <row r="1" ht="12" customHeight="1" spans="1:7">
      <c r="D1" s="109"/>
      <c r="F1" s="56"/>
      <c r="G1" s="56" t="s">
        <v>115</v>
      </c>
    </row>
    <row r="2" ht="39" customHeight="1" spans="1:7">
      <c r="A2" s="3" t="s">
        <v>116</v>
      </c>
      <c r="B2" s="3"/>
      <c r="C2" s="3"/>
      <c r="D2" s="3"/>
      <c r="E2" s="3"/>
      <c r="F2" s="3"/>
      <c r="G2" s="3"/>
    </row>
    <row r="3" ht="18" customHeight="1" spans="1:7">
      <c r="A3" s="4" t="str">
        <f>"单位名称："&amp;"云南省体育局"</f>
        <v>单位名称：云南省体育局</v>
      </c>
      <c r="F3" s="105"/>
      <c r="G3" s="105" t="s">
        <v>2</v>
      </c>
    </row>
    <row r="4" ht="20.25" customHeight="1" spans="1:7">
      <c r="A4" s="124" t="s">
        <v>117</v>
      </c>
      <c r="B4" s="125"/>
      <c r="C4" s="126" t="s">
        <v>30</v>
      </c>
      <c r="D4" s="11" t="s">
        <v>57</v>
      </c>
      <c r="E4" s="11"/>
      <c r="F4" s="12"/>
      <c r="G4" s="126" t="s">
        <v>58</v>
      </c>
    </row>
    <row r="5" ht="20.25" customHeight="1" spans="1:7">
      <c r="A5" s="127" t="s">
        <v>48</v>
      </c>
      <c r="B5" s="128" t="s">
        <v>49</v>
      </c>
      <c r="C5" s="98"/>
      <c r="D5" s="98" t="s">
        <v>32</v>
      </c>
      <c r="E5" s="98" t="s">
        <v>118</v>
      </c>
      <c r="F5" s="98" t="s">
        <v>119</v>
      </c>
      <c r="G5" s="98"/>
    </row>
    <row r="6" ht="13.5" customHeight="1" spans="1:7">
      <c r="A6" s="129" t="s">
        <v>120</v>
      </c>
      <c r="B6" s="129" t="s">
        <v>121</v>
      </c>
      <c r="C6" s="129" t="s">
        <v>122</v>
      </c>
      <c r="D6" s="63"/>
      <c r="E6" s="129" t="s">
        <v>123</v>
      </c>
      <c r="F6" s="129" t="s">
        <v>124</v>
      </c>
      <c r="G6" s="129" t="s">
        <v>125</v>
      </c>
    </row>
    <row r="7" ht="18" customHeight="1" spans="1:7">
      <c r="A7" s="30" t="s">
        <v>59</v>
      </c>
      <c r="B7" s="30" t="s">
        <v>60</v>
      </c>
      <c r="C7" s="22">
        <v>14805301.85</v>
      </c>
      <c r="D7" s="22">
        <v>12354301.85</v>
      </c>
      <c r="E7" s="22">
        <v>9877890.6</v>
      </c>
      <c r="F7" s="22">
        <v>2476411.25</v>
      </c>
      <c r="G7" s="22">
        <v>2451000</v>
      </c>
    </row>
    <row r="8" ht="18" customHeight="1" spans="1:7">
      <c r="A8" s="30" t="s">
        <v>61</v>
      </c>
      <c r="B8" s="66" t="s">
        <v>62</v>
      </c>
      <c r="C8" s="22">
        <v>14805301.85</v>
      </c>
      <c r="D8" s="22">
        <v>12354301.85</v>
      </c>
      <c r="E8" s="22">
        <v>9877890.6</v>
      </c>
      <c r="F8" s="22">
        <v>2476411.25</v>
      </c>
      <c r="G8" s="22">
        <v>2451000</v>
      </c>
    </row>
    <row r="9" ht="18" customHeight="1" spans="1:7">
      <c r="A9" s="30" t="s">
        <v>63</v>
      </c>
      <c r="B9" s="106" t="s">
        <v>64</v>
      </c>
      <c r="C9" s="22">
        <v>11123701.85</v>
      </c>
      <c r="D9" s="22">
        <v>11123701.85</v>
      </c>
      <c r="E9" s="22">
        <v>8647290.6</v>
      </c>
      <c r="F9" s="22">
        <v>2476411.25</v>
      </c>
      <c r="G9" s="22"/>
    </row>
    <row r="10" ht="18" customHeight="1" spans="1:7">
      <c r="A10" s="30" t="s">
        <v>65</v>
      </c>
      <c r="B10" s="106" t="s">
        <v>66</v>
      </c>
      <c r="C10" s="22">
        <v>60000</v>
      </c>
      <c r="D10" s="22"/>
      <c r="E10" s="22"/>
      <c r="F10" s="22"/>
      <c r="G10" s="22">
        <v>60000</v>
      </c>
    </row>
    <row r="11" ht="18" customHeight="1" spans="1:7">
      <c r="A11" s="30" t="s">
        <v>67</v>
      </c>
      <c r="B11" s="106" t="s">
        <v>68</v>
      </c>
      <c r="C11" s="22">
        <v>3330600</v>
      </c>
      <c r="D11" s="22">
        <v>1230600</v>
      </c>
      <c r="E11" s="22">
        <v>1230600</v>
      </c>
      <c r="F11" s="22"/>
      <c r="G11" s="22">
        <v>2100000</v>
      </c>
    </row>
    <row r="12" ht="18" customHeight="1" spans="1:7">
      <c r="A12" s="30" t="s">
        <v>69</v>
      </c>
      <c r="B12" s="106" t="s">
        <v>70</v>
      </c>
      <c r="C12" s="22">
        <v>291000</v>
      </c>
      <c r="D12" s="22"/>
      <c r="E12" s="22"/>
      <c r="F12" s="22"/>
      <c r="G12" s="22">
        <v>291000</v>
      </c>
    </row>
    <row r="13" ht="18" customHeight="1" spans="1:7">
      <c r="A13" s="30" t="s">
        <v>71</v>
      </c>
      <c r="B13" s="30" t="s">
        <v>72</v>
      </c>
      <c r="C13" s="22">
        <v>1329802</v>
      </c>
      <c r="D13" s="22">
        <v>1329802</v>
      </c>
      <c r="E13" s="22">
        <v>1278502</v>
      </c>
      <c r="F13" s="22">
        <v>51300</v>
      </c>
      <c r="G13" s="22"/>
    </row>
    <row r="14" ht="18" customHeight="1" spans="1:7">
      <c r="A14" s="30" t="s">
        <v>73</v>
      </c>
      <c r="B14" s="66" t="s">
        <v>74</v>
      </c>
      <c r="C14" s="22">
        <v>1317407.14</v>
      </c>
      <c r="D14" s="22">
        <v>1317407.14</v>
      </c>
      <c r="E14" s="22">
        <v>1266107.14</v>
      </c>
      <c r="F14" s="22">
        <v>51300</v>
      </c>
      <c r="G14" s="22"/>
    </row>
    <row r="15" ht="18" customHeight="1" spans="1:7">
      <c r="A15" s="30" t="s">
        <v>75</v>
      </c>
      <c r="B15" s="106" t="s">
        <v>76</v>
      </c>
      <c r="C15" s="22">
        <v>51300</v>
      </c>
      <c r="D15" s="22">
        <v>51300</v>
      </c>
      <c r="E15" s="22"/>
      <c r="F15" s="22">
        <v>51300</v>
      </c>
      <c r="G15" s="22"/>
    </row>
    <row r="16" ht="18" customHeight="1" spans="1:7">
      <c r="A16" s="30" t="s">
        <v>77</v>
      </c>
      <c r="B16" s="106" t="s">
        <v>78</v>
      </c>
      <c r="C16" s="22">
        <v>1266107.14</v>
      </c>
      <c r="D16" s="22">
        <v>1266107.14</v>
      </c>
      <c r="E16" s="22">
        <v>1266107.14</v>
      </c>
      <c r="F16" s="22"/>
      <c r="G16" s="22"/>
    </row>
    <row r="17" ht="18" customHeight="1" spans="1:7">
      <c r="A17" s="30" t="s">
        <v>79</v>
      </c>
      <c r="B17" s="66" t="s">
        <v>80</v>
      </c>
      <c r="C17" s="22">
        <v>12394.86</v>
      </c>
      <c r="D17" s="22">
        <v>12394.86</v>
      </c>
      <c r="E17" s="22">
        <v>12394.86</v>
      </c>
      <c r="F17" s="22"/>
      <c r="G17" s="22"/>
    </row>
    <row r="18" ht="18" customHeight="1" spans="1:7">
      <c r="A18" s="30" t="s">
        <v>81</v>
      </c>
      <c r="B18" s="106" t="s">
        <v>80</v>
      </c>
      <c r="C18" s="22">
        <v>12394.86</v>
      </c>
      <c r="D18" s="22">
        <v>12394.86</v>
      </c>
      <c r="E18" s="22">
        <v>12394.86</v>
      </c>
      <c r="F18" s="22"/>
      <c r="G18" s="22"/>
    </row>
    <row r="19" ht="18" customHeight="1" spans="1:7">
      <c r="A19" s="30" t="s">
        <v>82</v>
      </c>
      <c r="B19" s="30" t="s">
        <v>83</v>
      </c>
      <c r="C19" s="22">
        <v>1984984.21</v>
      </c>
      <c r="D19" s="22">
        <v>1984984.21</v>
      </c>
      <c r="E19" s="22">
        <v>1984984.21</v>
      </c>
      <c r="F19" s="22"/>
      <c r="G19" s="22"/>
    </row>
    <row r="20" ht="18" customHeight="1" spans="1:7">
      <c r="A20" s="30" t="s">
        <v>84</v>
      </c>
      <c r="B20" s="66" t="s">
        <v>85</v>
      </c>
      <c r="C20" s="22">
        <v>1984984.21</v>
      </c>
      <c r="D20" s="22">
        <v>1984984.21</v>
      </c>
      <c r="E20" s="22">
        <v>1984984.21</v>
      </c>
      <c r="F20" s="22"/>
      <c r="G20" s="22"/>
    </row>
    <row r="21" ht="18" customHeight="1" spans="1:7">
      <c r="A21" s="30" t="s">
        <v>86</v>
      </c>
      <c r="B21" s="106" t="s">
        <v>87</v>
      </c>
      <c r="C21" s="22">
        <v>1264236.96</v>
      </c>
      <c r="D21" s="22">
        <v>1264236.96</v>
      </c>
      <c r="E21" s="22">
        <v>1264236.96</v>
      </c>
      <c r="F21" s="22"/>
      <c r="G21" s="22"/>
    </row>
    <row r="22" ht="18" customHeight="1" spans="1:7">
      <c r="A22" s="30" t="s">
        <v>88</v>
      </c>
      <c r="B22" s="106" t="s">
        <v>89</v>
      </c>
      <c r="C22" s="22">
        <v>669969.25</v>
      </c>
      <c r="D22" s="22">
        <v>669969.25</v>
      </c>
      <c r="E22" s="22">
        <v>669969.25</v>
      </c>
      <c r="F22" s="22"/>
      <c r="G22" s="22"/>
    </row>
    <row r="23" ht="18" customHeight="1" spans="1:7">
      <c r="A23" s="30" t="s">
        <v>90</v>
      </c>
      <c r="B23" s="106" t="s">
        <v>91</v>
      </c>
      <c r="C23" s="22">
        <v>50778</v>
      </c>
      <c r="D23" s="22">
        <v>50778</v>
      </c>
      <c r="E23" s="22">
        <v>50778</v>
      </c>
      <c r="F23" s="22"/>
      <c r="G23" s="22"/>
    </row>
    <row r="24" ht="18" customHeight="1" spans="1:7">
      <c r="A24" s="30" t="s">
        <v>92</v>
      </c>
      <c r="B24" s="30" t="s">
        <v>93</v>
      </c>
      <c r="C24" s="22">
        <v>980576.39</v>
      </c>
      <c r="D24" s="22">
        <v>980576.39</v>
      </c>
      <c r="E24" s="22">
        <v>980576.39</v>
      </c>
      <c r="F24" s="22"/>
      <c r="G24" s="22"/>
    </row>
    <row r="25" ht="18" customHeight="1" spans="1:7">
      <c r="A25" s="30" t="s">
        <v>94</v>
      </c>
      <c r="B25" s="66" t="s">
        <v>95</v>
      </c>
      <c r="C25" s="22">
        <v>980576.39</v>
      </c>
      <c r="D25" s="22">
        <v>980576.39</v>
      </c>
      <c r="E25" s="22">
        <v>980576.39</v>
      </c>
      <c r="F25" s="22"/>
      <c r="G25" s="22"/>
    </row>
    <row r="26" ht="18" customHeight="1" spans="1:7">
      <c r="A26" s="30" t="s">
        <v>96</v>
      </c>
      <c r="B26" s="106" t="s">
        <v>97</v>
      </c>
      <c r="C26" s="22">
        <v>980576.39</v>
      </c>
      <c r="D26" s="22">
        <v>980576.39</v>
      </c>
      <c r="E26" s="22">
        <v>980576.39</v>
      </c>
      <c r="F26" s="22"/>
      <c r="G26" s="22"/>
    </row>
    <row r="27" ht="18" customHeight="1" spans="1:7">
      <c r="A27" s="130" t="s">
        <v>103</v>
      </c>
      <c r="B27" s="131" t="s">
        <v>103</v>
      </c>
      <c r="C27" s="22">
        <v>19100664.45</v>
      </c>
      <c r="D27" s="22">
        <v>16649664.45</v>
      </c>
      <c r="E27" s="22">
        <v>14121953.2</v>
      </c>
      <c r="F27" s="22">
        <v>2527711.25</v>
      </c>
      <c r="G27" s="22">
        <v>2451000</v>
      </c>
    </row>
  </sheetData>
  <mergeCells count="7">
    <mergeCell ref="A2:G2"/>
    <mergeCell ref="A3:E3"/>
    <mergeCell ref="A4:B4"/>
    <mergeCell ref="D4:F4"/>
    <mergeCell ref="A27:B27"/>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C8" sqref="A1:F8"/>
    </sheetView>
  </sheetViews>
  <sheetFormatPr defaultColWidth="9.14166666666667" defaultRowHeight="14.25" customHeight="1" outlineLevelRow="6" outlineLevelCol="5"/>
  <cols>
    <col min="1" max="1" width="27.425" customWidth="1"/>
    <col min="2" max="6" width="31.1666666666667" customWidth="1"/>
  </cols>
  <sheetData>
    <row r="1" ht="12" customHeight="1" spans="1:6">
      <c r="A1" s="118"/>
      <c r="B1" s="118"/>
      <c r="C1" s="61"/>
      <c r="F1" s="60" t="s">
        <v>126</v>
      </c>
    </row>
    <row r="2" ht="25.5" customHeight="1" spans="1:6">
      <c r="A2" s="119" t="s">
        <v>127</v>
      </c>
      <c r="B2" s="119"/>
      <c r="C2" s="119"/>
      <c r="D2" s="119"/>
      <c r="E2" s="119"/>
      <c r="F2" s="119"/>
    </row>
    <row r="3" ht="15.75" customHeight="1" spans="1:6">
      <c r="A3" s="4" t="str">
        <f>"单位名称："&amp;"云南省体育局"</f>
        <v>单位名称：云南省体育局</v>
      </c>
      <c r="B3" s="118"/>
      <c r="C3" s="61"/>
      <c r="F3" s="60" t="s">
        <v>128</v>
      </c>
    </row>
    <row r="4" ht="19.5" customHeight="1" spans="1:6">
      <c r="A4" s="9" t="s">
        <v>129</v>
      </c>
      <c r="B4" s="15" t="s">
        <v>130</v>
      </c>
      <c r="C4" s="10" t="s">
        <v>131</v>
      </c>
      <c r="D4" s="11"/>
      <c r="E4" s="12"/>
      <c r="F4" s="15" t="s">
        <v>132</v>
      </c>
    </row>
    <row r="5" ht="19.5" customHeight="1" spans="1:6">
      <c r="A5" s="17"/>
      <c r="B5" s="18"/>
      <c r="C5" s="63" t="s">
        <v>32</v>
      </c>
      <c r="D5" s="63" t="s">
        <v>133</v>
      </c>
      <c r="E5" s="63" t="s">
        <v>134</v>
      </c>
      <c r="F5" s="18"/>
    </row>
    <row r="6" ht="18.75" customHeight="1" spans="1:6">
      <c r="A6" s="120">
        <v>1</v>
      </c>
      <c r="B6" s="120">
        <v>2</v>
      </c>
      <c r="C6" s="121">
        <v>3</v>
      </c>
      <c r="D6" s="120">
        <v>4</v>
      </c>
      <c r="E6" s="120">
        <v>5</v>
      </c>
      <c r="F6" s="120">
        <v>6</v>
      </c>
    </row>
    <row r="7" ht="18.75" customHeight="1" spans="1:6">
      <c r="A7" s="122">
        <v>469300</v>
      </c>
      <c r="B7" s="122">
        <v>291000</v>
      </c>
      <c r="C7" s="123">
        <v>105400</v>
      </c>
      <c r="D7" s="122"/>
      <c r="E7" s="122">
        <v>105400</v>
      </c>
      <c r="F7" s="122">
        <v>72900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2"/>
  <sheetViews>
    <sheetView showZeros="0" topLeftCell="E1" workbookViewId="0">
      <selection activeCell="I10" sqref="A1:W42"/>
    </sheetView>
  </sheetViews>
  <sheetFormatPr defaultColWidth="9.14166666666667" defaultRowHeight="14.25" customHeight="1"/>
  <cols>
    <col min="1" max="1" width="28.7" customWidth="1"/>
    <col min="2" max="3" width="23.85" customWidth="1"/>
    <col min="4" max="4" width="14.6" customWidth="1"/>
    <col min="5" max="5" width="18.45" customWidth="1"/>
    <col min="6" max="6" width="14.7416666666667" customWidth="1"/>
    <col min="7" max="7" width="18.8833333333333" customWidth="1"/>
    <col min="8" max="13" width="15.3083333333333" customWidth="1"/>
    <col min="14" max="16" width="14.7416666666667" customWidth="1"/>
    <col min="17" max="17" width="14.8833333333333" customWidth="1"/>
    <col min="18" max="23" width="15.0333333333333" customWidth="1"/>
  </cols>
  <sheetData>
    <row r="1" ht="13.5" customHeight="1" spans="1:23">
      <c r="D1" s="1"/>
      <c r="E1" s="1"/>
      <c r="F1" s="1"/>
      <c r="G1" s="1"/>
      <c r="U1" s="109"/>
      <c r="W1" s="56" t="s">
        <v>135</v>
      </c>
    </row>
    <row r="2" ht="27.75" customHeight="1" spans="1:23">
      <c r="A2" s="27" t="s">
        <v>136</v>
      </c>
      <c r="B2" s="27"/>
      <c r="C2" s="27"/>
      <c r="D2" s="27"/>
      <c r="E2" s="27"/>
      <c r="F2" s="27"/>
      <c r="G2" s="27"/>
      <c r="H2" s="27"/>
      <c r="I2" s="27"/>
      <c r="J2" s="27"/>
      <c r="K2" s="27"/>
      <c r="L2" s="27"/>
      <c r="M2" s="27"/>
      <c r="N2" s="27"/>
      <c r="O2" s="27"/>
      <c r="P2" s="27"/>
      <c r="Q2" s="27"/>
      <c r="R2" s="27"/>
      <c r="S2" s="27"/>
      <c r="T2" s="27"/>
      <c r="U2" s="27"/>
      <c r="V2" s="27"/>
      <c r="W2" s="27"/>
    </row>
    <row r="3" ht="13.5" customHeight="1" spans="1:23">
      <c r="A3" s="4" t="str">
        <f>"单位名称："&amp;"云南省体育局"</f>
        <v>单位名称：云南省体育局</v>
      </c>
      <c r="B3" s="5"/>
      <c r="C3" s="5"/>
      <c r="D3" s="5"/>
      <c r="E3" s="5"/>
      <c r="F3" s="5"/>
      <c r="G3" s="5"/>
      <c r="H3" s="6"/>
      <c r="I3" s="6"/>
      <c r="J3" s="6"/>
      <c r="K3" s="6"/>
      <c r="L3" s="6"/>
      <c r="M3" s="6"/>
      <c r="N3" s="6"/>
      <c r="O3" s="6"/>
      <c r="P3" s="6"/>
      <c r="Q3" s="6"/>
      <c r="U3" s="109"/>
      <c r="W3" s="105" t="s">
        <v>128</v>
      </c>
    </row>
    <row r="4" ht="21.75" customHeight="1" spans="1:23">
      <c r="A4" s="8" t="s">
        <v>137</v>
      </c>
      <c r="B4" s="8" t="s">
        <v>138</v>
      </c>
      <c r="C4" s="8" t="s">
        <v>139</v>
      </c>
      <c r="D4" s="9" t="s">
        <v>140</v>
      </c>
      <c r="E4" s="9" t="s">
        <v>141</v>
      </c>
      <c r="F4" s="9" t="s">
        <v>142</v>
      </c>
      <c r="G4" s="9" t="s">
        <v>143</v>
      </c>
      <c r="H4" s="63" t="s">
        <v>144</v>
      </c>
      <c r="I4" s="63"/>
      <c r="J4" s="63"/>
      <c r="K4" s="63"/>
      <c r="L4" s="111"/>
      <c r="M4" s="111"/>
      <c r="N4" s="111"/>
      <c r="O4" s="111"/>
      <c r="P4" s="111"/>
      <c r="Q4" s="47"/>
      <c r="R4" s="63"/>
      <c r="S4" s="63"/>
      <c r="T4" s="63"/>
      <c r="U4" s="63"/>
      <c r="V4" s="63"/>
      <c r="W4" s="63"/>
    </row>
    <row r="5" ht="21.75" customHeight="1" spans="1:23">
      <c r="A5" s="13"/>
      <c r="B5" s="13"/>
      <c r="C5" s="13"/>
      <c r="D5" s="14"/>
      <c r="E5" s="14"/>
      <c r="F5" s="14"/>
      <c r="G5" s="14"/>
      <c r="H5" s="63" t="s">
        <v>30</v>
      </c>
      <c r="I5" s="47" t="s">
        <v>33</v>
      </c>
      <c r="J5" s="47"/>
      <c r="K5" s="47"/>
      <c r="L5" s="111"/>
      <c r="M5" s="111"/>
      <c r="N5" s="111" t="s">
        <v>145</v>
      </c>
      <c r="O5" s="111"/>
      <c r="P5" s="111"/>
      <c r="Q5" s="47" t="s">
        <v>36</v>
      </c>
      <c r="R5" s="63" t="s">
        <v>51</v>
      </c>
      <c r="S5" s="47"/>
      <c r="T5" s="47"/>
      <c r="U5" s="47"/>
      <c r="V5" s="47"/>
      <c r="W5" s="47"/>
    </row>
    <row r="6" ht="15" customHeight="1" spans="1:23">
      <c r="A6" s="16"/>
      <c r="B6" s="16"/>
      <c r="C6" s="16"/>
      <c r="D6" s="17"/>
      <c r="E6" s="17"/>
      <c r="F6" s="17"/>
      <c r="G6" s="17"/>
      <c r="H6" s="63"/>
      <c r="I6" s="47" t="s">
        <v>146</v>
      </c>
      <c r="J6" s="47" t="s">
        <v>147</v>
      </c>
      <c r="K6" s="47" t="s">
        <v>148</v>
      </c>
      <c r="L6" s="115" t="s">
        <v>149</v>
      </c>
      <c r="M6" s="115" t="s">
        <v>150</v>
      </c>
      <c r="N6" s="115" t="s">
        <v>33</v>
      </c>
      <c r="O6" s="115" t="s">
        <v>34</v>
      </c>
      <c r="P6" s="115" t="s">
        <v>35</v>
      </c>
      <c r="Q6" s="47"/>
      <c r="R6" s="47" t="s">
        <v>32</v>
      </c>
      <c r="S6" s="47" t="s">
        <v>43</v>
      </c>
      <c r="T6" s="47" t="s">
        <v>151</v>
      </c>
      <c r="U6" s="47" t="s">
        <v>39</v>
      </c>
      <c r="V6" s="47" t="s">
        <v>40</v>
      </c>
      <c r="W6" s="47" t="s">
        <v>41</v>
      </c>
    </row>
    <row r="7" ht="27.75" customHeight="1" spans="1:23">
      <c r="A7" s="16"/>
      <c r="B7" s="16"/>
      <c r="C7" s="16"/>
      <c r="D7" s="17"/>
      <c r="E7" s="17"/>
      <c r="F7" s="17"/>
      <c r="G7" s="17"/>
      <c r="H7" s="63"/>
      <c r="I7" s="47"/>
      <c r="J7" s="47"/>
      <c r="K7" s="47"/>
      <c r="L7" s="115"/>
      <c r="M7" s="115"/>
      <c r="N7" s="115"/>
      <c r="O7" s="115"/>
      <c r="P7" s="115"/>
      <c r="Q7" s="47"/>
      <c r="R7" s="47"/>
      <c r="S7" s="47"/>
      <c r="T7" s="47"/>
      <c r="U7" s="47"/>
      <c r="V7" s="47"/>
      <c r="W7" s="47"/>
    </row>
    <row r="8" ht="15" customHeight="1" spans="1:23">
      <c r="A8" s="116">
        <v>1</v>
      </c>
      <c r="B8" s="116">
        <v>2</v>
      </c>
      <c r="C8" s="116">
        <v>3</v>
      </c>
      <c r="D8" s="116">
        <v>4</v>
      </c>
      <c r="E8" s="116">
        <v>5</v>
      </c>
      <c r="F8" s="116">
        <v>6</v>
      </c>
      <c r="G8" s="116">
        <v>7</v>
      </c>
      <c r="H8" s="116">
        <v>8</v>
      </c>
      <c r="I8" s="116">
        <v>9</v>
      </c>
      <c r="J8" s="116">
        <v>10</v>
      </c>
      <c r="K8" s="116">
        <v>11</v>
      </c>
      <c r="L8" s="116">
        <v>12</v>
      </c>
      <c r="M8" s="116">
        <v>13</v>
      </c>
      <c r="N8" s="116">
        <v>14</v>
      </c>
      <c r="O8" s="116">
        <v>15</v>
      </c>
      <c r="P8" s="116">
        <v>16</v>
      </c>
      <c r="Q8" s="116">
        <v>17</v>
      </c>
      <c r="R8" s="116">
        <v>18</v>
      </c>
      <c r="S8" s="116">
        <v>19</v>
      </c>
      <c r="T8" s="116">
        <v>20</v>
      </c>
      <c r="U8" s="116">
        <v>21</v>
      </c>
      <c r="V8" s="116">
        <v>22</v>
      </c>
      <c r="W8" s="116">
        <v>23</v>
      </c>
    </row>
    <row r="9" ht="18.75" customHeight="1" spans="1:23">
      <c r="A9" s="23" t="s">
        <v>45</v>
      </c>
      <c r="B9" s="113"/>
      <c r="C9" s="23"/>
      <c r="D9" s="23"/>
      <c r="E9" s="23"/>
      <c r="F9" s="23"/>
      <c r="G9" s="23"/>
      <c r="H9" s="22">
        <v>17759664.45</v>
      </c>
      <c r="I9" s="22">
        <v>16649664.45</v>
      </c>
      <c r="J9" s="22">
        <v>3816499.62</v>
      </c>
      <c r="K9" s="22"/>
      <c r="L9" s="22">
        <v>12833164.83</v>
      </c>
      <c r="M9" s="22"/>
      <c r="N9" s="22"/>
      <c r="O9" s="22"/>
      <c r="P9" s="22"/>
      <c r="Q9" s="22"/>
      <c r="R9" s="22">
        <v>1110000</v>
      </c>
      <c r="S9" s="22"/>
      <c r="T9" s="22"/>
      <c r="U9" s="22"/>
      <c r="V9" s="22"/>
      <c r="W9" s="22">
        <v>1110000</v>
      </c>
    </row>
    <row r="10" ht="31.4" customHeight="1" spans="1:23">
      <c r="A10" s="117" t="s">
        <v>45</v>
      </c>
      <c r="B10" s="113" t="s">
        <v>152</v>
      </c>
      <c r="C10" s="23" t="s">
        <v>153</v>
      </c>
      <c r="D10" s="23" t="s">
        <v>63</v>
      </c>
      <c r="E10" s="23" t="s">
        <v>64</v>
      </c>
      <c r="F10" s="23" t="s">
        <v>154</v>
      </c>
      <c r="G10" s="23" t="s">
        <v>155</v>
      </c>
      <c r="H10" s="22">
        <v>3154082.4</v>
      </c>
      <c r="I10" s="22">
        <v>3154082.4</v>
      </c>
      <c r="J10" s="22">
        <v>788520.6</v>
      </c>
      <c r="K10" s="22"/>
      <c r="L10" s="22">
        <v>2365561.8</v>
      </c>
      <c r="M10" s="22"/>
      <c r="N10" s="22"/>
      <c r="O10" s="22"/>
      <c r="P10" s="22"/>
      <c r="Q10" s="22"/>
      <c r="R10" s="22"/>
      <c r="S10" s="22"/>
      <c r="T10" s="22"/>
      <c r="U10" s="22"/>
      <c r="V10" s="22"/>
      <c r="W10" s="22"/>
    </row>
    <row r="11" ht="31.4" customHeight="1" spans="1:23">
      <c r="A11" s="117" t="s">
        <v>45</v>
      </c>
      <c r="B11" s="113" t="s">
        <v>152</v>
      </c>
      <c r="C11" s="23" t="s">
        <v>153</v>
      </c>
      <c r="D11" s="23" t="s">
        <v>63</v>
      </c>
      <c r="E11" s="23" t="s">
        <v>64</v>
      </c>
      <c r="F11" s="23" t="s">
        <v>156</v>
      </c>
      <c r="G11" s="23" t="s">
        <v>157</v>
      </c>
      <c r="H11" s="22">
        <v>3496626</v>
      </c>
      <c r="I11" s="22">
        <v>3496626</v>
      </c>
      <c r="J11" s="22">
        <v>874156.5</v>
      </c>
      <c r="K11" s="22"/>
      <c r="L11" s="22">
        <v>2622469.5</v>
      </c>
      <c r="M11" s="22"/>
      <c r="N11" s="22"/>
      <c r="O11" s="22"/>
      <c r="P11" s="22"/>
      <c r="Q11" s="22"/>
      <c r="R11" s="22"/>
      <c r="S11" s="22"/>
      <c r="T11" s="22"/>
      <c r="U11" s="22"/>
      <c r="V11" s="22"/>
      <c r="W11" s="22"/>
    </row>
    <row r="12" ht="31.4" customHeight="1" spans="1:23">
      <c r="A12" s="117" t="s">
        <v>45</v>
      </c>
      <c r="B12" s="113" t="s">
        <v>152</v>
      </c>
      <c r="C12" s="23" t="s">
        <v>153</v>
      </c>
      <c r="D12" s="23" t="s">
        <v>63</v>
      </c>
      <c r="E12" s="23" t="s">
        <v>64</v>
      </c>
      <c r="F12" s="23" t="s">
        <v>158</v>
      </c>
      <c r="G12" s="23" t="s">
        <v>159</v>
      </c>
      <c r="H12" s="22">
        <v>280840.2</v>
      </c>
      <c r="I12" s="22">
        <v>280840.2</v>
      </c>
      <c r="J12" s="22">
        <v>70210.05</v>
      </c>
      <c r="K12" s="22"/>
      <c r="L12" s="22">
        <v>210630.15</v>
      </c>
      <c r="M12" s="22"/>
      <c r="N12" s="22"/>
      <c r="O12" s="22"/>
      <c r="P12" s="22"/>
      <c r="Q12" s="22"/>
      <c r="R12" s="22"/>
      <c r="S12" s="22"/>
      <c r="T12" s="22"/>
      <c r="U12" s="22"/>
      <c r="V12" s="22"/>
      <c r="W12" s="22"/>
    </row>
    <row r="13" ht="31.4" customHeight="1" spans="1:23">
      <c r="A13" s="117" t="s">
        <v>45</v>
      </c>
      <c r="B13" s="113" t="s">
        <v>160</v>
      </c>
      <c r="C13" s="23" t="s">
        <v>161</v>
      </c>
      <c r="D13" s="23" t="s">
        <v>77</v>
      </c>
      <c r="E13" s="23" t="s">
        <v>78</v>
      </c>
      <c r="F13" s="23" t="s">
        <v>162</v>
      </c>
      <c r="G13" s="23" t="s">
        <v>163</v>
      </c>
      <c r="H13" s="22">
        <v>1266107.14</v>
      </c>
      <c r="I13" s="22">
        <v>1266107.14</v>
      </c>
      <c r="J13" s="22">
        <v>316526.79</v>
      </c>
      <c r="K13" s="22"/>
      <c r="L13" s="22">
        <v>949580.35</v>
      </c>
      <c r="M13" s="22"/>
      <c r="N13" s="22"/>
      <c r="O13" s="22"/>
      <c r="P13" s="22"/>
      <c r="Q13" s="22"/>
      <c r="R13" s="22"/>
      <c r="S13" s="22"/>
      <c r="T13" s="22"/>
      <c r="U13" s="22"/>
      <c r="V13" s="22"/>
      <c r="W13" s="22"/>
    </row>
    <row r="14" ht="31.4" customHeight="1" spans="1:23">
      <c r="A14" s="117" t="s">
        <v>45</v>
      </c>
      <c r="B14" s="113" t="s">
        <v>160</v>
      </c>
      <c r="C14" s="23" t="s">
        <v>161</v>
      </c>
      <c r="D14" s="23" t="s">
        <v>81</v>
      </c>
      <c r="E14" s="23" t="s">
        <v>80</v>
      </c>
      <c r="F14" s="23" t="s">
        <v>164</v>
      </c>
      <c r="G14" s="23" t="s">
        <v>165</v>
      </c>
      <c r="H14" s="22">
        <v>12394.86</v>
      </c>
      <c r="I14" s="22">
        <v>12394.86</v>
      </c>
      <c r="J14" s="22">
        <v>3098.72</v>
      </c>
      <c r="K14" s="22"/>
      <c r="L14" s="22">
        <v>9296.14</v>
      </c>
      <c r="M14" s="22"/>
      <c r="N14" s="22"/>
      <c r="O14" s="22"/>
      <c r="P14" s="22"/>
      <c r="Q14" s="22"/>
      <c r="R14" s="22"/>
      <c r="S14" s="22"/>
      <c r="T14" s="22"/>
      <c r="U14" s="22"/>
      <c r="V14" s="22"/>
      <c r="W14" s="22"/>
    </row>
    <row r="15" ht="31.4" customHeight="1" spans="1:23">
      <c r="A15" s="117" t="s">
        <v>45</v>
      </c>
      <c r="B15" s="113" t="s">
        <v>160</v>
      </c>
      <c r="C15" s="23" t="s">
        <v>161</v>
      </c>
      <c r="D15" s="23" t="s">
        <v>86</v>
      </c>
      <c r="E15" s="23" t="s">
        <v>87</v>
      </c>
      <c r="F15" s="23" t="s">
        <v>166</v>
      </c>
      <c r="G15" s="23" t="s">
        <v>167</v>
      </c>
      <c r="H15" s="22">
        <v>791316.96</v>
      </c>
      <c r="I15" s="22">
        <v>791316.96</v>
      </c>
      <c r="J15" s="22">
        <v>197829.24</v>
      </c>
      <c r="K15" s="22"/>
      <c r="L15" s="22">
        <v>593487.72</v>
      </c>
      <c r="M15" s="22"/>
      <c r="N15" s="22"/>
      <c r="O15" s="22"/>
      <c r="P15" s="22"/>
      <c r="Q15" s="22"/>
      <c r="R15" s="22"/>
      <c r="S15" s="22"/>
      <c r="T15" s="22"/>
      <c r="U15" s="22"/>
      <c r="V15" s="22"/>
      <c r="W15" s="22"/>
    </row>
    <row r="16" ht="31.4" customHeight="1" spans="1:23">
      <c r="A16" s="117" t="s">
        <v>45</v>
      </c>
      <c r="B16" s="113" t="s">
        <v>160</v>
      </c>
      <c r="C16" s="23" t="s">
        <v>161</v>
      </c>
      <c r="D16" s="23" t="s">
        <v>86</v>
      </c>
      <c r="E16" s="23" t="s">
        <v>87</v>
      </c>
      <c r="F16" s="23" t="s">
        <v>168</v>
      </c>
      <c r="G16" s="23" t="s">
        <v>169</v>
      </c>
      <c r="H16" s="22">
        <v>472920</v>
      </c>
      <c r="I16" s="22">
        <v>472920</v>
      </c>
      <c r="J16" s="22">
        <v>118230</v>
      </c>
      <c r="K16" s="22"/>
      <c r="L16" s="22">
        <v>354690</v>
      </c>
      <c r="M16" s="22"/>
      <c r="N16" s="22"/>
      <c r="O16" s="22"/>
      <c r="P16" s="22"/>
      <c r="Q16" s="22"/>
      <c r="R16" s="22"/>
      <c r="S16" s="22"/>
      <c r="T16" s="22"/>
      <c r="U16" s="22"/>
      <c r="V16" s="22"/>
      <c r="W16" s="22"/>
    </row>
    <row r="17" ht="31.4" customHeight="1" spans="1:23">
      <c r="A17" s="117" t="s">
        <v>45</v>
      </c>
      <c r="B17" s="113" t="s">
        <v>160</v>
      </c>
      <c r="C17" s="23" t="s">
        <v>161</v>
      </c>
      <c r="D17" s="23" t="s">
        <v>88</v>
      </c>
      <c r="E17" s="23" t="s">
        <v>89</v>
      </c>
      <c r="F17" s="23" t="s">
        <v>170</v>
      </c>
      <c r="G17" s="23" t="s">
        <v>171</v>
      </c>
      <c r="H17" s="22">
        <v>669969.25</v>
      </c>
      <c r="I17" s="22">
        <v>669969.25</v>
      </c>
      <c r="J17" s="22">
        <v>167492.31</v>
      </c>
      <c r="K17" s="22"/>
      <c r="L17" s="22">
        <v>502476.94</v>
      </c>
      <c r="M17" s="22"/>
      <c r="N17" s="22"/>
      <c r="O17" s="22"/>
      <c r="P17" s="22"/>
      <c r="Q17" s="22"/>
      <c r="R17" s="22"/>
      <c r="S17" s="22"/>
      <c r="T17" s="22"/>
      <c r="U17" s="22"/>
      <c r="V17" s="22"/>
      <c r="W17" s="22"/>
    </row>
    <row r="18" ht="31.4" customHeight="1" spans="1:23">
      <c r="A18" s="117" t="s">
        <v>45</v>
      </c>
      <c r="B18" s="113" t="s">
        <v>160</v>
      </c>
      <c r="C18" s="23" t="s">
        <v>161</v>
      </c>
      <c r="D18" s="23" t="s">
        <v>90</v>
      </c>
      <c r="E18" s="23" t="s">
        <v>91</v>
      </c>
      <c r="F18" s="23" t="s">
        <v>164</v>
      </c>
      <c r="G18" s="23" t="s">
        <v>165</v>
      </c>
      <c r="H18" s="22">
        <v>50778</v>
      </c>
      <c r="I18" s="22">
        <v>50778</v>
      </c>
      <c r="J18" s="22">
        <v>50778</v>
      </c>
      <c r="K18" s="22"/>
      <c r="L18" s="22"/>
      <c r="M18" s="22"/>
      <c r="N18" s="22"/>
      <c r="O18" s="22"/>
      <c r="P18" s="22"/>
      <c r="Q18" s="22"/>
      <c r="R18" s="22"/>
      <c r="S18" s="22"/>
      <c r="T18" s="22"/>
      <c r="U18" s="22"/>
      <c r="V18" s="22"/>
      <c r="W18" s="22"/>
    </row>
    <row r="19" ht="31.4" customHeight="1" spans="1:23">
      <c r="A19" s="117" t="s">
        <v>45</v>
      </c>
      <c r="B19" s="113" t="s">
        <v>172</v>
      </c>
      <c r="C19" s="23" t="s">
        <v>97</v>
      </c>
      <c r="D19" s="23" t="s">
        <v>96</v>
      </c>
      <c r="E19" s="23" t="s">
        <v>97</v>
      </c>
      <c r="F19" s="23" t="s">
        <v>173</v>
      </c>
      <c r="G19" s="23" t="s">
        <v>97</v>
      </c>
      <c r="H19" s="22">
        <v>1940576.39</v>
      </c>
      <c r="I19" s="22">
        <v>980576.39</v>
      </c>
      <c r="J19" s="22">
        <v>245144.1</v>
      </c>
      <c r="K19" s="22"/>
      <c r="L19" s="22">
        <v>735432.29</v>
      </c>
      <c r="M19" s="22"/>
      <c r="N19" s="22"/>
      <c r="O19" s="22"/>
      <c r="P19" s="22"/>
      <c r="Q19" s="22"/>
      <c r="R19" s="22">
        <v>960000</v>
      </c>
      <c r="S19" s="22"/>
      <c r="T19" s="22"/>
      <c r="U19" s="22"/>
      <c r="V19" s="22"/>
      <c r="W19" s="22">
        <v>960000</v>
      </c>
    </row>
    <row r="20" ht="31.4" customHeight="1" spans="1:23">
      <c r="A20" s="117" t="s">
        <v>45</v>
      </c>
      <c r="B20" s="113" t="s">
        <v>174</v>
      </c>
      <c r="C20" s="23" t="s">
        <v>175</v>
      </c>
      <c r="D20" s="23" t="s">
        <v>63</v>
      </c>
      <c r="E20" s="23" t="s">
        <v>64</v>
      </c>
      <c r="F20" s="23" t="s">
        <v>176</v>
      </c>
      <c r="G20" s="23" t="s">
        <v>177</v>
      </c>
      <c r="H20" s="22">
        <v>105400</v>
      </c>
      <c r="I20" s="22">
        <v>105400</v>
      </c>
      <c r="J20" s="22"/>
      <c r="K20" s="22"/>
      <c r="L20" s="22">
        <v>105400</v>
      </c>
      <c r="M20" s="22"/>
      <c r="N20" s="22"/>
      <c r="O20" s="22"/>
      <c r="P20" s="22"/>
      <c r="Q20" s="22"/>
      <c r="R20" s="22"/>
      <c r="S20" s="22"/>
      <c r="T20" s="22"/>
      <c r="U20" s="22"/>
      <c r="V20" s="22"/>
      <c r="W20" s="22"/>
    </row>
    <row r="21" ht="31.4" customHeight="1" spans="1:23">
      <c r="A21" s="117" t="s">
        <v>45</v>
      </c>
      <c r="B21" s="113" t="s">
        <v>178</v>
      </c>
      <c r="C21" s="23" t="s">
        <v>132</v>
      </c>
      <c r="D21" s="23" t="s">
        <v>63</v>
      </c>
      <c r="E21" s="23" t="s">
        <v>64</v>
      </c>
      <c r="F21" s="23" t="s">
        <v>179</v>
      </c>
      <c r="G21" s="23" t="s">
        <v>132</v>
      </c>
      <c r="H21" s="22">
        <v>72900</v>
      </c>
      <c r="I21" s="22">
        <v>72900</v>
      </c>
      <c r="J21" s="22">
        <v>18225</v>
      </c>
      <c r="K21" s="22"/>
      <c r="L21" s="22">
        <v>54675</v>
      </c>
      <c r="M21" s="22"/>
      <c r="N21" s="22"/>
      <c r="O21" s="22"/>
      <c r="P21" s="22"/>
      <c r="Q21" s="22"/>
      <c r="R21" s="22"/>
      <c r="S21" s="22"/>
      <c r="T21" s="22"/>
      <c r="U21" s="22"/>
      <c r="V21" s="22"/>
      <c r="W21" s="22"/>
    </row>
    <row r="22" ht="31.4" customHeight="1" spans="1:23">
      <c r="A22" s="117" t="s">
        <v>45</v>
      </c>
      <c r="B22" s="113" t="s">
        <v>180</v>
      </c>
      <c r="C22" s="23" t="s">
        <v>181</v>
      </c>
      <c r="D22" s="23" t="s">
        <v>63</v>
      </c>
      <c r="E22" s="23" t="s">
        <v>64</v>
      </c>
      <c r="F22" s="23" t="s">
        <v>182</v>
      </c>
      <c r="G22" s="23" t="s">
        <v>183</v>
      </c>
      <c r="H22" s="22">
        <v>636930</v>
      </c>
      <c r="I22" s="22">
        <v>636930</v>
      </c>
      <c r="J22" s="22">
        <v>159232.5</v>
      </c>
      <c r="K22" s="22"/>
      <c r="L22" s="22">
        <v>477697.5</v>
      </c>
      <c r="M22" s="22"/>
      <c r="N22" s="22"/>
      <c r="O22" s="22"/>
      <c r="P22" s="22"/>
      <c r="Q22" s="22"/>
      <c r="R22" s="22"/>
      <c r="S22" s="22"/>
      <c r="T22" s="22"/>
      <c r="U22" s="22"/>
      <c r="V22" s="22"/>
      <c r="W22" s="22"/>
    </row>
    <row r="23" ht="31.4" customHeight="1" spans="1:23">
      <c r="A23" s="117" t="s">
        <v>45</v>
      </c>
      <c r="B23" s="113" t="s">
        <v>184</v>
      </c>
      <c r="C23" s="23" t="s">
        <v>185</v>
      </c>
      <c r="D23" s="23" t="s">
        <v>63</v>
      </c>
      <c r="E23" s="23" t="s">
        <v>64</v>
      </c>
      <c r="F23" s="23" t="s">
        <v>186</v>
      </c>
      <c r="G23" s="23" t="s">
        <v>185</v>
      </c>
      <c r="H23" s="22">
        <v>164367.44</v>
      </c>
      <c r="I23" s="22">
        <v>164367.44</v>
      </c>
      <c r="J23" s="22">
        <v>41091.86</v>
      </c>
      <c r="K23" s="22"/>
      <c r="L23" s="22">
        <v>123275.58</v>
      </c>
      <c r="M23" s="22"/>
      <c r="N23" s="22"/>
      <c r="O23" s="22"/>
      <c r="P23" s="22"/>
      <c r="Q23" s="22"/>
      <c r="R23" s="22"/>
      <c r="S23" s="22"/>
      <c r="T23" s="22"/>
      <c r="U23" s="22"/>
      <c r="V23" s="22"/>
      <c r="W23" s="22"/>
    </row>
    <row r="24" ht="31.4" customHeight="1" spans="1:23">
      <c r="A24" s="117" t="s">
        <v>45</v>
      </c>
      <c r="B24" s="113" t="s">
        <v>187</v>
      </c>
      <c r="C24" s="23" t="s">
        <v>188</v>
      </c>
      <c r="D24" s="23" t="s">
        <v>63</v>
      </c>
      <c r="E24" s="23" t="s">
        <v>64</v>
      </c>
      <c r="F24" s="23" t="s">
        <v>189</v>
      </c>
      <c r="G24" s="23" t="s">
        <v>190</v>
      </c>
      <c r="H24" s="22">
        <v>200000</v>
      </c>
      <c r="I24" s="22">
        <v>200000</v>
      </c>
      <c r="J24" s="22"/>
      <c r="K24" s="22"/>
      <c r="L24" s="22">
        <v>200000</v>
      </c>
      <c r="M24" s="22"/>
      <c r="N24" s="22"/>
      <c r="O24" s="22"/>
      <c r="P24" s="22"/>
      <c r="Q24" s="22"/>
      <c r="R24" s="22"/>
      <c r="S24" s="22"/>
      <c r="T24" s="22"/>
      <c r="U24" s="22"/>
      <c r="V24" s="22"/>
      <c r="W24" s="22"/>
    </row>
    <row r="25" ht="31.4" customHeight="1" spans="1:23">
      <c r="A25" s="117" t="s">
        <v>45</v>
      </c>
      <c r="B25" s="113" t="s">
        <v>187</v>
      </c>
      <c r="C25" s="23" t="s">
        <v>188</v>
      </c>
      <c r="D25" s="23" t="s">
        <v>63</v>
      </c>
      <c r="E25" s="23" t="s">
        <v>64</v>
      </c>
      <c r="F25" s="23" t="s">
        <v>191</v>
      </c>
      <c r="G25" s="23" t="s">
        <v>192</v>
      </c>
      <c r="H25" s="22">
        <v>40000</v>
      </c>
      <c r="I25" s="22">
        <v>40000</v>
      </c>
      <c r="J25" s="22">
        <v>10000</v>
      </c>
      <c r="K25" s="22"/>
      <c r="L25" s="22">
        <v>30000</v>
      </c>
      <c r="M25" s="22"/>
      <c r="N25" s="22"/>
      <c r="O25" s="22"/>
      <c r="P25" s="22"/>
      <c r="Q25" s="22"/>
      <c r="R25" s="22"/>
      <c r="S25" s="22"/>
      <c r="T25" s="22"/>
      <c r="U25" s="22"/>
      <c r="V25" s="22"/>
      <c r="W25" s="22"/>
    </row>
    <row r="26" ht="31.4" customHeight="1" spans="1:23">
      <c r="A26" s="117" t="s">
        <v>45</v>
      </c>
      <c r="B26" s="113" t="s">
        <v>187</v>
      </c>
      <c r="C26" s="23" t="s">
        <v>188</v>
      </c>
      <c r="D26" s="23" t="s">
        <v>63</v>
      </c>
      <c r="E26" s="23" t="s">
        <v>64</v>
      </c>
      <c r="F26" s="23" t="s">
        <v>193</v>
      </c>
      <c r="G26" s="23" t="s">
        <v>194</v>
      </c>
      <c r="H26" s="22">
        <v>32300</v>
      </c>
      <c r="I26" s="22">
        <v>32300</v>
      </c>
      <c r="J26" s="22">
        <v>8075</v>
      </c>
      <c r="K26" s="22"/>
      <c r="L26" s="22">
        <v>24225</v>
      </c>
      <c r="M26" s="22"/>
      <c r="N26" s="22"/>
      <c r="O26" s="22"/>
      <c r="P26" s="22"/>
      <c r="Q26" s="22"/>
      <c r="R26" s="22"/>
      <c r="S26" s="22"/>
      <c r="T26" s="22"/>
      <c r="U26" s="22"/>
      <c r="V26" s="22"/>
      <c r="W26" s="22"/>
    </row>
    <row r="27" ht="31.4" customHeight="1" spans="1:23">
      <c r="A27" s="117" t="s">
        <v>45</v>
      </c>
      <c r="B27" s="113" t="s">
        <v>187</v>
      </c>
      <c r="C27" s="23" t="s">
        <v>188</v>
      </c>
      <c r="D27" s="23" t="s">
        <v>63</v>
      </c>
      <c r="E27" s="23" t="s">
        <v>64</v>
      </c>
      <c r="F27" s="23" t="s">
        <v>195</v>
      </c>
      <c r="G27" s="23" t="s">
        <v>196</v>
      </c>
      <c r="H27" s="22">
        <v>42000</v>
      </c>
      <c r="I27" s="22">
        <v>42000</v>
      </c>
      <c r="J27" s="22">
        <v>10500</v>
      </c>
      <c r="K27" s="22"/>
      <c r="L27" s="22">
        <v>31500</v>
      </c>
      <c r="M27" s="22"/>
      <c r="N27" s="22"/>
      <c r="O27" s="22"/>
      <c r="P27" s="22"/>
      <c r="Q27" s="22"/>
      <c r="R27" s="22"/>
      <c r="S27" s="22"/>
      <c r="T27" s="22"/>
      <c r="U27" s="22"/>
      <c r="V27" s="22"/>
      <c r="W27" s="22"/>
    </row>
    <row r="28" ht="31.4" customHeight="1" spans="1:23">
      <c r="A28" s="117" t="s">
        <v>45</v>
      </c>
      <c r="B28" s="113" t="s">
        <v>187</v>
      </c>
      <c r="C28" s="23" t="s">
        <v>188</v>
      </c>
      <c r="D28" s="23" t="s">
        <v>63</v>
      </c>
      <c r="E28" s="23" t="s">
        <v>64</v>
      </c>
      <c r="F28" s="23" t="s">
        <v>197</v>
      </c>
      <c r="G28" s="23" t="s">
        <v>198</v>
      </c>
      <c r="H28" s="22">
        <v>40000</v>
      </c>
      <c r="I28" s="22">
        <v>40000</v>
      </c>
      <c r="J28" s="22">
        <v>10000</v>
      </c>
      <c r="K28" s="22"/>
      <c r="L28" s="22">
        <v>30000</v>
      </c>
      <c r="M28" s="22"/>
      <c r="N28" s="22"/>
      <c r="O28" s="22"/>
      <c r="P28" s="22"/>
      <c r="Q28" s="22"/>
      <c r="R28" s="22"/>
      <c r="S28" s="22"/>
      <c r="T28" s="22"/>
      <c r="U28" s="22"/>
      <c r="V28" s="22"/>
      <c r="W28" s="22"/>
    </row>
    <row r="29" ht="31.4" customHeight="1" spans="1:23">
      <c r="A29" s="117" t="s">
        <v>45</v>
      </c>
      <c r="B29" s="113" t="s">
        <v>187</v>
      </c>
      <c r="C29" s="23" t="s">
        <v>188</v>
      </c>
      <c r="D29" s="23" t="s">
        <v>63</v>
      </c>
      <c r="E29" s="23" t="s">
        <v>64</v>
      </c>
      <c r="F29" s="23" t="s">
        <v>199</v>
      </c>
      <c r="G29" s="23" t="s">
        <v>200</v>
      </c>
      <c r="H29" s="22">
        <v>200000</v>
      </c>
      <c r="I29" s="22">
        <v>200000</v>
      </c>
      <c r="J29" s="22">
        <v>50000</v>
      </c>
      <c r="K29" s="22"/>
      <c r="L29" s="22">
        <v>150000</v>
      </c>
      <c r="M29" s="22"/>
      <c r="N29" s="22"/>
      <c r="O29" s="22"/>
      <c r="P29" s="22"/>
      <c r="Q29" s="22"/>
      <c r="R29" s="22"/>
      <c r="S29" s="22"/>
      <c r="T29" s="22"/>
      <c r="U29" s="22"/>
      <c r="V29" s="22"/>
      <c r="W29" s="22"/>
    </row>
    <row r="30" ht="31.4" customHeight="1" spans="1:23">
      <c r="A30" s="117" t="s">
        <v>45</v>
      </c>
      <c r="B30" s="113" t="s">
        <v>187</v>
      </c>
      <c r="C30" s="23" t="s">
        <v>188</v>
      </c>
      <c r="D30" s="23" t="s">
        <v>63</v>
      </c>
      <c r="E30" s="23" t="s">
        <v>64</v>
      </c>
      <c r="F30" s="23" t="s">
        <v>201</v>
      </c>
      <c r="G30" s="23" t="s">
        <v>202</v>
      </c>
      <c r="H30" s="22">
        <v>447259.96</v>
      </c>
      <c r="I30" s="22">
        <v>447259.96</v>
      </c>
      <c r="J30" s="22">
        <v>111814.99</v>
      </c>
      <c r="K30" s="22"/>
      <c r="L30" s="22">
        <v>335444.97</v>
      </c>
      <c r="M30" s="22"/>
      <c r="N30" s="22"/>
      <c r="O30" s="22"/>
      <c r="P30" s="22"/>
      <c r="Q30" s="22"/>
      <c r="R30" s="22"/>
      <c r="S30" s="22"/>
      <c r="T30" s="22"/>
      <c r="U30" s="22"/>
      <c r="V30" s="22"/>
      <c r="W30" s="22"/>
    </row>
    <row r="31" ht="31.4" customHeight="1" spans="1:23">
      <c r="A31" s="117" t="s">
        <v>45</v>
      </c>
      <c r="B31" s="113" t="s">
        <v>187</v>
      </c>
      <c r="C31" s="23" t="s">
        <v>188</v>
      </c>
      <c r="D31" s="23" t="s">
        <v>63</v>
      </c>
      <c r="E31" s="23" t="s">
        <v>64</v>
      </c>
      <c r="F31" s="23" t="s">
        <v>203</v>
      </c>
      <c r="G31" s="23" t="s">
        <v>204</v>
      </c>
      <c r="H31" s="22">
        <v>27000</v>
      </c>
      <c r="I31" s="22">
        <v>27000</v>
      </c>
      <c r="J31" s="22">
        <v>6750</v>
      </c>
      <c r="K31" s="22"/>
      <c r="L31" s="22">
        <v>20250</v>
      </c>
      <c r="M31" s="22"/>
      <c r="N31" s="22"/>
      <c r="O31" s="22"/>
      <c r="P31" s="22"/>
      <c r="Q31" s="22"/>
      <c r="R31" s="22"/>
      <c r="S31" s="22"/>
      <c r="T31" s="22"/>
      <c r="U31" s="22"/>
      <c r="V31" s="22"/>
      <c r="W31" s="22"/>
    </row>
    <row r="32" ht="31.4" customHeight="1" spans="1:23">
      <c r="A32" s="117" t="s">
        <v>45</v>
      </c>
      <c r="B32" s="113" t="s">
        <v>187</v>
      </c>
      <c r="C32" s="23" t="s">
        <v>188</v>
      </c>
      <c r="D32" s="23" t="s">
        <v>63</v>
      </c>
      <c r="E32" s="23" t="s">
        <v>64</v>
      </c>
      <c r="F32" s="23" t="s">
        <v>205</v>
      </c>
      <c r="G32" s="23" t="s">
        <v>206</v>
      </c>
      <c r="H32" s="22">
        <v>72250</v>
      </c>
      <c r="I32" s="22">
        <v>72250</v>
      </c>
      <c r="J32" s="22">
        <v>18062.5</v>
      </c>
      <c r="K32" s="22"/>
      <c r="L32" s="22">
        <v>54187.5</v>
      </c>
      <c r="M32" s="22"/>
      <c r="N32" s="22"/>
      <c r="O32" s="22"/>
      <c r="P32" s="22"/>
      <c r="Q32" s="22"/>
      <c r="R32" s="22"/>
      <c r="S32" s="22"/>
      <c r="T32" s="22"/>
      <c r="U32" s="22"/>
      <c r="V32" s="22"/>
      <c r="W32" s="22"/>
    </row>
    <row r="33" ht="31.4" customHeight="1" spans="1:23">
      <c r="A33" s="117" t="s">
        <v>45</v>
      </c>
      <c r="B33" s="113" t="s">
        <v>187</v>
      </c>
      <c r="C33" s="23" t="s">
        <v>188</v>
      </c>
      <c r="D33" s="23" t="s">
        <v>63</v>
      </c>
      <c r="E33" s="23" t="s">
        <v>64</v>
      </c>
      <c r="F33" s="23" t="s">
        <v>207</v>
      </c>
      <c r="G33" s="23" t="s">
        <v>208</v>
      </c>
      <c r="H33" s="22">
        <v>14038.85</v>
      </c>
      <c r="I33" s="22">
        <v>14038.85</v>
      </c>
      <c r="J33" s="22">
        <v>3509.71</v>
      </c>
      <c r="K33" s="22"/>
      <c r="L33" s="22">
        <v>10529.14</v>
      </c>
      <c r="M33" s="22"/>
      <c r="N33" s="22"/>
      <c r="O33" s="22"/>
      <c r="P33" s="22"/>
      <c r="Q33" s="22"/>
      <c r="R33" s="22"/>
      <c r="S33" s="22"/>
      <c r="T33" s="22"/>
      <c r="U33" s="22"/>
      <c r="V33" s="22"/>
      <c r="W33" s="22"/>
    </row>
    <row r="34" ht="31.4" customHeight="1" spans="1:23">
      <c r="A34" s="117" t="s">
        <v>45</v>
      </c>
      <c r="B34" s="113" t="s">
        <v>187</v>
      </c>
      <c r="C34" s="23" t="s">
        <v>188</v>
      </c>
      <c r="D34" s="23" t="s">
        <v>63</v>
      </c>
      <c r="E34" s="23" t="s">
        <v>64</v>
      </c>
      <c r="F34" s="23" t="s">
        <v>209</v>
      </c>
      <c r="G34" s="23" t="s">
        <v>210</v>
      </c>
      <c r="H34" s="22">
        <v>4505</v>
      </c>
      <c r="I34" s="22">
        <v>4505</v>
      </c>
      <c r="J34" s="22">
        <v>1126.25</v>
      </c>
      <c r="K34" s="22"/>
      <c r="L34" s="22">
        <v>3378.75</v>
      </c>
      <c r="M34" s="22"/>
      <c r="N34" s="22"/>
      <c r="O34" s="22"/>
      <c r="P34" s="22"/>
      <c r="Q34" s="22"/>
      <c r="R34" s="22"/>
      <c r="S34" s="22"/>
      <c r="T34" s="22"/>
      <c r="U34" s="22"/>
      <c r="V34" s="22"/>
      <c r="W34" s="22"/>
    </row>
    <row r="35" ht="31.4" customHeight="1" spans="1:23">
      <c r="A35" s="117" t="s">
        <v>45</v>
      </c>
      <c r="B35" s="113" t="s">
        <v>187</v>
      </c>
      <c r="C35" s="23" t="s">
        <v>188</v>
      </c>
      <c r="D35" s="23" t="s">
        <v>63</v>
      </c>
      <c r="E35" s="23" t="s">
        <v>64</v>
      </c>
      <c r="F35" s="23" t="s">
        <v>211</v>
      </c>
      <c r="G35" s="23" t="s">
        <v>212</v>
      </c>
      <c r="H35" s="22">
        <v>50000</v>
      </c>
      <c r="I35" s="22">
        <v>50000</v>
      </c>
      <c r="J35" s="22">
        <v>12500</v>
      </c>
      <c r="K35" s="22"/>
      <c r="L35" s="22">
        <v>37500</v>
      </c>
      <c r="M35" s="22"/>
      <c r="N35" s="22"/>
      <c r="O35" s="22"/>
      <c r="P35" s="22"/>
      <c r="Q35" s="22"/>
      <c r="R35" s="22"/>
      <c r="S35" s="22"/>
      <c r="T35" s="22"/>
      <c r="U35" s="22"/>
      <c r="V35" s="22"/>
      <c r="W35" s="22"/>
    </row>
    <row r="36" ht="31.4" customHeight="1" spans="1:23">
      <c r="A36" s="117" t="s">
        <v>45</v>
      </c>
      <c r="B36" s="113" t="s">
        <v>187</v>
      </c>
      <c r="C36" s="23" t="s">
        <v>188</v>
      </c>
      <c r="D36" s="23" t="s">
        <v>63</v>
      </c>
      <c r="E36" s="23" t="s">
        <v>64</v>
      </c>
      <c r="F36" s="23" t="s">
        <v>182</v>
      </c>
      <c r="G36" s="23" t="s">
        <v>183</v>
      </c>
      <c r="H36" s="22">
        <v>60660</v>
      </c>
      <c r="I36" s="22">
        <v>60660</v>
      </c>
      <c r="J36" s="22">
        <v>15165</v>
      </c>
      <c r="K36" s="22"/>
      <c r="L36" s="22">
        <v>45495</v>
      </c>
      <c r="M36" s="22"/>
      <c r="N36" s="22"/>
      <c r="O36" s="22"/>
      <c r="P36" s="22"/>
      <c r="Q36" s="22"/>
      <c r="R36" s="22"/>
      <c r="S36" s="22"/>
      <c r="T36" s="22"/>
      <c r="U36" s="22"/>
      <c r="V36" s="22"/>
      <c r="W36" s="22"/>
    </row>
    <row r="37" ht="31.4" customHeight="1" spans="1:23">
      <c r="A37" s="117" t="s">
        <v>45</v>
      </c>
      <c r="B37" s="113" t="s">
        <v>187</v>
      </c>
      <c r="C37" s="23" t="s">
        <v>188</v>
      </c>
      <c r="D37" s="23" t="s">
        <v>63</v>
      </c>
      <c r="E37" s="23" t="s">
        <v>64</v>
      </c>
      <c r="F37" s="23" t="s">
        <v>213</v>
      </c>
      <c r="G37" s="23" t="s">
        <v>214</v>
      </c>
      <c r="H37" s="22">
        <v>312860</v>
      </c>
      <c r="I37" s="22">
        <v>266800</v>
      </c>
      <c r="J37" s="22">
        <v>66700</v>
      </c>
      <c r="K37" s="22"/>
      <c r="L37" s="22">
        <v>200100</v>
      </c>
      <c r="M37" s="22"/>
      <c r="N37" s="22"/>
      <c r="O37" s="22"/>
      <c r="P37" s="22"/>
      <c r="Q37" s="22"/>
      <c r="R37" s="22">
        <v>46060</v>
      </c>
      <c r="S37" s="22"/>
      <c r="T37" s="22"/>
      <c r="U37" s="22"/>
      <c r="V37" s="22"/>
      <c r="W37" s="22">
        <v>46060</v>
      </c>
    </row>
    <row r="38" ht="31.4" customHeight="1" spans="1:23">
      <c r="A38" s="117" t="s">
        <v>45</v>
      </c>
      <c r="B38" s="113" t="s">
        <v>187</v>
      </c>
      <c r="C38" s="23" t="s">
        <v>188</v>
      </c>
      <c r="D38" s="23" t="s">
        <v>63</v>
      </c>
      <c r="E38" s="23" t="s">
        <v>64</v>
      </c>
      <c r="F38" s="23" t="s">
        <v>215</v>
      </c>
      <c r="G38" s="23" t="s">
        <v>216</v>
      </c>
      <c r="H38" s="22">
        <v>103940</v>
      </c>
      <c r="I38" s="22"/>
      <c r="J38" s="22"/>
      <c r="K38" s="22"/>
      <c r="L38" s="22"/>
      <c r="M38" s="22"/>
      <c r="N38" s="22"/>
      <c r="O38" s="22"/>
      <c r="P38" s="22"/>
      <c r="Q38" s="22"/>
      <c r="R38" s="22">
        <v>103940</v>
      </c>
      <c r="S38" s="22"/>
      <c r="T38" s="22"/>
      <c r="U38" s="22"/>
      <c r="V38" s="22"/>
      <c r="W38" s="22">
        <v>103940</v>
      </c>
    </row>
    <row r="39" ht="31.4" customHeight="1" spans="1:23">
      <c r="A39" s="117" t="s">
        <v>45</v>
      </c>
      <c r="B39" s="113" t="s">
        <v>187</v>
      </c>
      <c r="C39" s="23" t="s">
        <v>188</v>
      </c>
      <c r="D39" s="23" t="s">
        <v>75</v>
      </c>
      <c r="E39" s="23" t="s">
        <v>76</v>
      </c>
      <c r="F39" s="23" t="s">
        <v>213</v>
      </c>
      <c r="G39" s="23" t="s">
        <v>214</v>
      </c>
      <c r="H39" s="22">
        <v>51300</v>
      </c>
      <c r="I39" s="22">
        <v>51300</v>
      </c>
      <c r="J39" s="22">
        <v>12825</v>
      </c>
      <c r="K39" s="22"/>
      <c r="L39" s="22">
        <v>38475</v>
      </c>
      <c r="M39" s="22"/>
      <c r="N39" s="22"/>
      <c r="O39" s="22"/>
      <c r="P39" s="22"/>
      <c r="Q39" s="22"/>
      <c r="R39" s="22"/>
      <c r="S39" s="22"/>
      <c r="T39" s="22"/>
      <c r="U39" s="22"/>
      <c r="V39" s="22"/>
      <c r="W39" s="22"/>
    </row>
    <row r="40" ht="31.4" customHeight="1" spans="1:23">
      <c r="A40" s="117" t="s">
        <v>45</v>
      </c>
      <c r="B40" s="113" t="s">
        <v>217</v>
      </c>
      <c r="C40" s="23" t="s">
        <v>218</v>
      </c>
      <c r="D40" s="23" t="s">
        <v>63</v>
      </c>
      <c r="E40" s="23" t="s">
        <v>64</v>
      </c>
      <c r="F40" s="23" t="s">
        <v>158</v>
      </c>
      <c r="G40" s="23" t="s">
        <v>159</v>
      </c>
      <c r="H40" s="22">
        <v>1715742</v>
      </c>
      <c r="I40" s="22">
        <v>1715742</v>
      </c>
      <c r="J40" s="22">
        <v>428935.5</v>
      </c>
      <c r="K40" s="22"/>
      <c r="L40" s="22">
        <v>1286806.5</v>
      </c>
      <c r="M40" s="22"/>
      <c r="N40" s="22"/>
      <c r="O40" s="22"/>
      <c r="P40" s="22"/>
      <c r="Q40" s="22"/>
      <c r="R40" s="22"/>
      <c r="S40" s="22"/>
      <c r="T40" s="22"/>
      <c r="U40" s="22"/>
      <c r="V40" s="22"/>
      <c r="W40" s="22"/>
    </row>
    <row r="41" ht="31.4" customHeight="1" spans="1:23">
      <c r="A41" s="117" t="s">
        <v>45</v>
      </c>
      <c r="B41" s="113" t="s">
        <v>219</v>
      </c>
      <c r="C41" s="23" t="s">
        <v>220</v>
      </c>
      <c r="D41" s="23" t="s">
        <v>67</v>
      </c>
      <c r="E41" s="23" t="s">
        <v>68</v>
      </c>
      <c r="F41" s="23" t="s">
        <v>158</v>
      </c>
      <c r="G41" s="23" t="s">
        <v>159</v>
      </c>
      <c r="H41" s="22">
        <v>1230600</v>
      </c>
      <c r="I41" s="22">
        <v>1230600</v>
      </c>
      <c r="J41" s="22"/>
      <c r="K41" s="22"/>
      <c r="L41" s="22">
        <v>1230600</v>
      </c>
      <c r="M41" s="22"/>
      <c r="N41" s="22"/>
      <c r="O41" s="22"/>
      <c r="P41" s="22"/>
      <c r="Q41" s="22"/>
      <c r="R41" s="22"/>
      <c r="S41" s="22"/>
      <c r="T41" s="22"/>
      <c r="U41" s="22"/>
      <c r="V41" s="22"/>
      <c r="W41" s="22"/>
    </row>
    <row r="42" ht="18.75" customHeight="1" spans="1:23">
      <c r="A42" s="31" t="s">
        <v>103</v>
      </c>
      <c r="B42" s="32"/>
      <c r="C42" s="32"/>
      <c r="D42" s="32"/>
      <c r="E42" s="32"/>
      <c r="F42" s="32"/>
      <c r="G42" s="33"/>
      <c r="H42" s="22">
        <v>17759664.45</v>
      </c>
      <c r="I42" s="22">
        <v>16649664.45</v>
      </c>
      <c r="J42" s="22">
        <v>3816499.62</v>
      </c>
      <c r="K42" s="22"/>
      <c r="L42" s="22">
        <v>12833164.83</v>
      </c>
      <c r="M42" s="22"/>
      <c r="N42" s="22"/>
      <c r="O42" s="22"/>
      <c r="P42" s="22"/>
      <c r="Q42" s="22"/>
      <c r="R42" s="22">
        <v>1110000</v>
      </c>
      <c r="S42" s="22"/>
      <c r="T42" s="22"/>
      <c r="U42" s="22"/>
      <c r="V42" s="22"/>
      <c r="W42" s="22">
        <v>1110000</v>
      </c>
    </row>
  </sheetData>
  <mergeCells count="30">
    <mergeCell ref="A2:W2"/>
    <mergeCell ref="A3:G3"/>
    <mergeCell ref="H4:W4"/>
    <mergeCell ref="I5:M5"/>
    <mergeCell ref="N5:P5"/>
    <mergeCell ref="R5:W5"/>
    <mergeCell ref="A42:G42"/>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2"/>
  <sheetViews>
    <sheetView showZeros="0" workbookViewId="0">
      <selection activeCell="D14" sqref="A1:W22"/>
    </sheetView>
  </sheetViews>
  <sheetFormatPr defaultColWidth="9.14166666666667" defaultRowHeight="14.25" customHeight="1"/>
  <cols>
    <col min="1" max="1" width="14.575" customWidth="1"/>
    <col min="2" max="2" width="21.0333333333333" customWidth="1"/>
    <col min="3" max="3" width="31.3083333333333" customWidth="1"/>
    <col min="4" max="4" width="23.85" customWidth="1"/>
    <col min="5" max="5" width="15.6" customWidth="1"/>
    <col min="6" max="6" width="19.7416666666667" customWidth="1"/>
    <col min="7" max="7" width="14.8833333333333" customWidth="1"/>
    <col min="8" max="8" width="19.7416666666667" customWidth="1"/>
    <col min="9" max="16" width="14.1666666666667" customWidth="1"/>
    <col min="17" max="17" width="13.6" customWidth="1"/>
    <col min="18" max="23" width="15.1666666666667" customWidth="1"/>
  </cols>
  <sheetData>
    <row r="1" ht="13.5" customHeight="1" spans="1:23">
      <c r="E1" s="1"/>
      <c r="F1" s="1"/>
      <c r="G1" s="1"/>
      <c r="H1" s="1"/>
      <c r="U1" s="109"/>
      <c r="W1" s="56" t="s">
        <v>221</v>
      </c>
    </row>
    <row r="2" ht="27.75" customHeight="1" spans="1:23">
      <c r="A2" s="27" t="s">
        <v>222</v>
      </c>
      <c r="B2" s="27"/>
      <c r="C2" s="27"/>
      <c r="D2" s="27"/>
      <c r="E2" s="27"/>
      <c r="F2" s="27"/>
      <c r="G2" s="27"/>
      <c r="H2" s="27"/>
      <c r="I2" s="27"/>
      <c r="J2" s="27"/>
      <c r="K2" s="27"/>
      <c r="L2" s="27"/>
      <c r="M2" s="27"/>
      <c r="N2" s="27"/>
      <c r="O2" s="27"/>
      <c r="P2" s="27"/>
      <c r="Q2" s="27"/>
      <c r="R2" s="27"/>
      <c r="S2" s="27"/>
      <c r="T2" s="27"/>
      <c r="U2" s="27"/>
      <c r="V2" s="27"/>
      <c r="W2" s="27"/>
    </row>
    <row r="3" ht="13.5" customHeight="1" spans="1:23">
      <c r="A3" s="4" t="str">
        <f t="shared" ref="A3:B3" si="0">"单位名称："&amp;"云南省体育局"</f>
        <v>单位名称：云南省体育局</v>
      </c>
      <c r="B3" s="110" t="str">
        <f t="shared" si="0"/>
        <v>单位名称：云南省体育局</v>
      </c>
      <c r="C3" s="110"/>
      <c r="D3" s="110"/>
      <c r="E3" s="110"/>
      <c r="F3" s="110"/>
      <c r="G3" s="110"/>
      <c r="H3" s="110"/>
      <c r="I3" s="110"/>
      <c r="J3" s="6"/>
      <c r="K3" s="6"/>
      <c r="L3" s="6"/>
      <c r="M3" s="6"/>
      <c r="N3" s="6"/>
      <c r="O3" s="6"/>
      <c r="P3" s="6"/>
      <c r="Q3" s="6"/>
      <c r="U3" s="109"/>
      <c r="W3" s="105" t="s">
        <v>128</v>
      </c>
    </row>
    <row r="4" ht="21.75" customHeight="1" spans="1:23">
      <c r="A4" s="8" t="s">
        <v>223</v>
      </c>
      <c r="B4" s="8" t="s">
        <v>138</v>
      </c>
      <c r="C4" s="8" t="s">
        <v>139</v>
      </c>
      <c r="D4" s="8" t="s">
        <v>224</v>
      </c>
      <c r="E4" s="9" t="s">
        <v>140</v>
      </c>
      <c r="F4" s="9" t="s">
        <v>141</v>
      </c>
      <c r="G4" s="9" t="s">
        <v>142</v>
      </c>
      <c r="H4" s="9" t="s">
        <v>143</v>
      </c>
      <c r="I4" s="63" t="s">
        <v>30</v>
      </c>
      <c r="J4" s="63" t="s">
        <v>225</v>
      </c>
      <c r="K4" s="63"/>
      <c r="L4" s="63"/>
      <c r="M4" s="63"/>
      <c r="N4" s="111" t="s">
        <v>145</v>
      </c>
      <c r="O4" s="111"/>
      <c r="P4" s="111"/>
      <c r="Q4" s="9" t="s">
        <v>36</v>
      </c>
      <c r="R4" s="10" t="s">
        <v>51</v>
      </c>
      <c r="S4" s="11"/>
      <c r="T4" s="11"/>
      <c r="U4" s="11"/>
      <c r="V4" s="11"/>
      <c r="W4" s="12"/>
    </row>
    <row r="5" ht="21.75" customHeight="1" spans="1:23">
      <c r="A5" s="13"/>
      <c r="B5" s="13"/>
      <c r="C5" s="13"/>
      <c r="D5" s="13"/>
      <c r="E5" s="14"/>
      <c r="F5" s="14"/>
      <c r="G5" s="14"/>
      <c r="H5" s="14"/>
      <c r="I5" s="63"/>
      <c r="J5" s="47" t="s">
        <v>33</v>
      </c>
      <c r="K5" s="47"/>
      <c r="L5" s="47" t="s">
        <v>34</v>
      </c>
      <c r="M5" s="47" t="s">
        <v>35</v>
      </c>
      <c r="N5" s="112" t="s">
        <v>33</v>
      </c>
      <c r="O5" s="112" t="s">
        <v>34</v>
      </c>
      <c r="P5" s="112" t="s">
        <v>35</v>
      </c>
      <c r="Q5" s="14"/>
      <c r="R5" s="9" t="s">
        <v>32</v>
      </c>
      <c r="S5" s="9" t="s">
        <v>43</v>
      </c>
      <c r="T5" s="9" t="s">
        <v>151</v>
      </c>
      <c r="U5" s="9" t="s">
        <v>39</v>
      </c>
      <c r="V5" s="9" t="s">
        <v>40</v>
      </c>
      <c r="W5" s="9" t="s">
        <v>41</v>
      </c>
    </row>
    <row r="6" ht="40.5" customHeight="1" spans="1:23">
      <c r="A6" s="16"/>
      <c r="B6" s="16"/>
      <c r="C6" s="16"/>
      <c r="D6" s="16"/>
      <c r="E6" s="17"/>
      <c r="F6" s="17"/>
      <c r="G6" s="17"/>
      <c r="H6" s="17"/>
      <c r="I6" s="63"/>
      <c r="J6" s="47" t="s">
        <v>32</v>
      </c>
      <c r="K6" s="47" t="s">
        <v>226</v>
      </c>
      <c r="L6" s="47"/>
      <c r="M6" s="47"/>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9" customHeight="1" spans="1:23">
      <c r="A8" s="23"/>
      <c r="B8" s="113"/>
      <c r="C8" s="23" t="s">
        <v>227</v>
      </c>
      <c r="D8" s="23"/>
      <c r="E8" s="23"/>
      <c r="F8" s="23"/>
      <c r="G8" s="23"/>
      <c r="H8" s="23"/>
      <c r="I8" s="114">
        <v>2100000</v>
      </c>
      <c r="J8" s="114">
        <v>2100000</v>
      </c>
      <c r="K8" s="114"/>
      <c r="L8" s="114"/>
      <c r="M8" s="114"/>
      <c r="N8" s="114"/>
      <c r="O8" s="114"/>
      <c r="P8" s="114"/>
      <c r="Q8" s="114"/>
      <c r="R8" s="114"/>
      <c r="S8" s="114"/>
      <c r="T8" s="114"/>
      <c r="U8" s="90"/>
      <c r="V8" s="114"/>
      <c r="W8" s="114"/>
    </row>
    <row r="9" ht="32.9" customHeight="1" spans="1:23">
      <c r="A9" s="23" t="s">
        <v>228</v>
      </c>
      <c r="B9" s="113" t="s">
        <v>229</v>
      </c>
      <c r="C9" s="23" t="s">
        <v>227</v>
      </c>
      <c r="D9" s="23" t="s">
        <v>45</v>
      </c>
      <c r="E9" s="23" t="s">
        <v>67</v>
      </c>
      <c r="F9" s="23" t="s">
        <v>68</v>
      </c>
      <c r="G9" s="23" t="s">
        <v>201</v>
      </c>
      <c r="H9" s="23" t="s">
        <v>202</v>
      </c>
      <c r="I9" s="114">
        <v>1700000</v>
      </c>
      <c r="J9" s="114">
        <v>1700000</v>
      </c>
      <c r="K9" s="114"/>
      <c r="L9" s="114"/>
      <c r="M9" s="114"/>
      <c r="N9" s="114"/>
      <c r="O9" s="114"/>
      <c r="P9" s="114"/>
      <c r="Q9" s="114"/>
      <c r="R9" s="114"/>
      <c r="S9" s="114"/>
      <c r="T9" s="114"/>
      <c r="U9" s="90"/>
      <c r="V9" s="114"/>
      <c r="W9" s="114"/>
    </row>
    <row r="10" ht="32.9" customHeight="1" spans="1:23">
      <c r="A10" s="23" t="s">
        <v>228</v>
      </c>
      <c r="B10" s="113" t="s">
        <v>229</v>
      </c>
      <c r="C10" s="23" t="s">
        <v>227</v>
      </c>
      <c r="D10" s="23" t="s">
        <v>45</v>
      </c>
      <c r="E10" s="23" t="s">
        <v>67</v>
      </c>
      <c r="F10" s="23" t="s">
        <v>68</v>
      </c>
      <c r="G10" s="23" t="s">
        <v>203</v>
      </c>
      <c r="H10" s="23" t="s">
        <v>204</v>
      </c>
      <c r="I10" s="114">
        <v>400000</v>
      </c>
      <c r="J10" s="114">
        <v>400000</v>
      </c>
      <c r="K10" s="114"/>
      <c r="L10" s="114"/>
      <c r="M10" s="114"/>
      <c r="N10" s="114"/>
      <c r="O10" s="114"/>
      <c r="P10" s="114"/>
      <c r="Q10" s="114"/>
      <c r="R10" s="114"/>
      <c r="S10" s="114"/>
      <c r="T10" s="114"/>
      <c r="U10" s="90"/>
      <c r="V10" s="114"/>
      <c r="W10" s="114"/>
    </row>
    <row r="11" ht="32.9" customHeight="1" spans="1:23">
      <c r="A11" s="23"/>
      <c r="B11" s="23"/>
      <c r="C11" s="23" t="s">
        <v>230</v>
      </c>
      <c r="D11" s="23"/>
      <c r="E11" s="23"/>
      <c r="F11" s="23"/>
      <c r="G11" s="23"/>
      <c r="H11" s="23"/>
      <c r="I11" s="114">
        <v>59173702.98</v>
      </c>
      <c r="J11" s="114"/>
      <c r="K11" s="114"/>
      <c r="L11" s="114">
        <v>49330000</v>
      </c>
      <c r="M11" s="114"/>
      <c r="N11" s="114"/>
      <c r="O11" s="114">
        <v>9843702.98</v>
      </c>
      <c r="P11" s="114"/>
      <c r="Q11" s="114"/>
      <c r="R11" s="114"/>
      <c r="S11" s="114"/>
      <c r="T11" s="114"/>
      <c r="U11" s="90"/>
      <c r="V11" s="114"/>
      <c r="W11" s="114"/>
    </row>
    <row r="12" ht="32.9" customHeight="1" spans="1:23">
      <c r="A12" s="23" t="s">
        <v>231</v>
      </c>
      <c r="B12" s="113" t="s">
        <v>232</v>
      </c>
      <c r="C12" s="23" t="s">
        <v>230</v>
      </c>
      <c r="D12" s="23" t="s">
        <v>45</v>
      </c>
      <c r="E12" s="23" t="s">
        <v>101</v>
      </c>
      <c r="F12" s="23" t="s">
        <v>102</v>
      </c>
      <c r="G12" s="23" t="s">
        <v>201</v>
      </c>
      <c r="H12" s="23" t="s">
        <v>202</v>
      </c>
      <c r="I12" s="114">
        <v>135000</v>
      </c>
      <c r="J12" s="114"/>
      <c r="K12" s="114"/>
      <c r="L12" s="114">
        <v>135000</v>
      </c>
      <c r="M12" s="114"/>
      <c r="N12" s="114"/>
      <c r="O12" s="114"/>
      <c r="P12" s="114"/>
      <c r="Q12" s="114"/>
      <c r="R12" s="114"/>
      <c r="S12" s="114"/>
      <c r="T12" s="114"/>
      <c r="U12" s="90"/>
      <c r="V12" s="114"/>
      <c r="W12" s="114"/>
    </row>
    <row r="13" ht="32.9" customHeight="1" spans="1:23">
      <c r="A13" s="23" t="s">
        <v>231</v>
      </c>
      <c r="B13" s="113" t="s">
        <v>232</v>
      </c>
      <c r="C13" s="23" t="s">
        <v>230</v>
      </c>
      <c r="D13" s="23" t="s">
        <v>45</v>
      </c>
      <c r="E13" s="23" t="s">
        <v>101</v>
      </c>
      <c r="F13" s="23" t="s">
        <v>102</v>
      </c>
      <c r="G13" s="23" t="s">
        <v>207</v>
      </c>
      <c r="H13" s="23" t="s">
        <v>208</v>
      </c>
      <c r="I13" s="114">
        <v>300000</v>
      </c>
      <c r="J13" s="114"/>
      <c r="K13" s="114"/>
      <c r="L13" s="114">
        <v>300000</v>
      </c>
      <c r="M13" s="114"/>
      <c r="N13" s="114"/>
      <c r="O13" s="114"/>
      <c r="P13" s="114"/>
      <c r="Q13" s="114"/>
      <c r="R13" s="114"/>
      <c r="S13" s="114"/>
      <c r="T13" s="114"/>
      <c r="U13" s="90"/>
      <c r="V13" s="114"/>
      <c r="W13" s="114"/>
    </row>
    <row r="14" ht="32.9" customHeight="1" spans="1:23">
      <c r="A14" s="23" t="s">
        <v>231</v>
      </c>
      <c r="B14" s="113" t="s">
        <v>232</v>
      </c>
      <c r="C14" s="23" t="s">
        <v>230</v>
      </c>
      <c r="D14" s="23" t="s">
        <v>45</v>
      </c>
      <c r="E14" s="23" t="s">
        <v>101</v>
      </c>
      <c r="F14" s="23" t="s">
        <v>102</v>
      </c>
      <c r="G14" s="23" t="s">
        <v>233</v>
      </c>
      <c r="H14" s="23" t="s">
        <v>234</v>
      </c>
      <c r="I14" s="114">
        <v>365000</v>
      </c>
      <c r="J14" s="114"/>
      <c r="K14" s="114"/>
      <c r="L14" s="114">
        <v>365000</v>
      </c>
      <c r="M14" s="114"/>
      <c r="N14" s="114"/>
      <c r="O14" s="114"/>
      <c r="P14" s="114"/>
      <c r="Q14" s="114"/>
      <c r="R14" s="114"/>
      <c r="S14" s="114"/>
      <c r="T14" s="114"/>
      <c r="U14" s="90"/>
      <c r="V14" s="114"/>
      <c r="W14" s="114"/>
    </row>
    <row r="15" ht="32.9" customHeight="1" spans="1:23">
      <c r="A15" s="23" t="s">
        <v>231</v>
      </c>
      <c r="B15" s="113" t="s">
        <v>232</v>
      </c>
      <c r="C15" s="23" t="s">
        <v>230</v>
      </c>
      <c r="D15" s="23" t="s">
        <v>45</v>
      </c>
      <c r="E15" s="23" t="s">
        <v>101</v>
      </c>
      <c r="F15" s="23" t="s">
        <v>102</v>
      </c>
      <c r="G15" s="23" t="s">
        <v>211</v>
      </c>
      <c r="H15" s="23" t="s">
        <v>212</v>
      </c>
      <c r="I15" s="114">
        <v>58373702.98</v>
      </c>
      <c r="J15" s="114"/>
      <c r="K15" s="114"/>
      <c r="L15" s="114">
        <v>48530000</v>
      </c>
      <c r="M15" s="114"/>
      <c r="N15" s="114"/>
      <c r="O15" s="114">
        <v>9843702.98</v>
      </c>
      <c r="P15" s="114"/>
      <c r="Q15" s="114"/>
      <c r="R15" s="114"/>
      <c r="S15" s="114"/>
      <c r="T15" s="114"/>
      <c r="U15" s="90"/>
      <c r="V15" s="114"/>
      <c r="W15" s="114"/>
    </row>
    <row r="16" ht="32.9" customHeight="1" spans="1:23">
      <c r="A16" s="23"/>
      <c r="B16" s="23"/>
      <c r="C16" s="23" t="s">
        <v>235</v>
      </c>
      <c r="D16" s="23"/>
      <c r="E16" s="23"/>
      <c r="F16" s="23"/>
      <c r="G16" s="23"/>
      <c r="H16" s="23"/>
      <c r="I16" s="114">
        <v>60000</v>
      </c>
      <c r="J16" s="114">
        <v>60000</v>
      </c>
      <c r="K16" s="114">
        <v>60000</v>
      </c>
      <c r="L16" s="114"/>
      <c r="M16" s="114"/>
      <c r="N16" s="114"/>
      <c r="O16" s="114"/>
      <c r="P16" s="114"/>
      <c r="Q16" s="114"/>
      <c r="R16" s="114"/>
      <c r="S16" s="114"/>
      <c r="T16" s="114"/>
      <c r="U16" s="90"/>
      <c r="V16" s="114"/>
      <c r="W16" s="114"/>
    </row>
    <row r="17" ht="32.9" customHeight="1" spans="1:23">
      <c r="A17" s="23" t="s">
        <v>236</v>
      </c>
      <c r="B17" s="113" t="s">
        <v>237</v>
      </c>
      <c r="C17" s="23" t="s">
        <v>235</v>
      </c>
      <c r="D17" s="23" t="s">
        <v>45</v>
      </c>
      <c r="E17" s="23" t="s">
        <v>65</v>
      </c>
      <c r="F17" s="23" t="s">
        <v>66</v>
      </c>
      <c r="G17" s="23" t="s">
        <v>238</v>
      </c>
      <c r="H17" s="23" t="s">
        <v>239</v>
      </c>
      <c r="I17" s="114">
        <v>60000</v>
      </c>
      <c r="J17" s="114">
        <v>60000</v>
      </c>
      <c r="K17" s="114">
        <v>60000</v>
      </c>
      <c r="L17" s="114"/>
      <c r="M17" s="114"/>
      <c r="N17" s="114"/>
      <c r="O17" s="114"/>
      <c r="P17" s="114"/>
      <c r="Q17" s="114"/>
      <c r="R17" s="114"/>
      <c r="S17" s="114"/>
      <c r="T17" s="114"/>
      <c r="U17" s="90"/>
      <c r="V17" s="114"/>
      <c r="W17" s="114"/>
    </row>
    <row r="18" ht="32.9" customHeight="1" spans="1:23">
      <c r="A18" s="23"/>
      <c r="B18" s="23"/>
      <c r="C18" s="23" t="s">
        <v>240</v>
      </c>
      <c r="D18" s="23"/>
      <c r="E18" s="23"/>
      <c r="F18" s="23"/>
      <c r="G18" s="23"/>
      <c r="H18" s="23"/>
      <c r="I18" s="114">
        <v>2400000</v>
      </c>
      <c r="J18" s="114"/>
      <c r="K18" s="114"/>
      <c r="L18" s="114"/>
      <c r="M18" s="114"/>
      <c r="N18" s="114"/>
      <c r="O18" s="114">
        <v>2400000</v>
      </c>
      <c r="P18" s="114"/>
      <c r="Q18" s="114"/>
      <c r="R18" s="114"/>
      <c r="S18" s="114"/>
      <c r="T18" s="114"/>
      <c r="U18" s="90"/>
      <c r="V18" s="114"/>
      <c r="W18" s="114"/>
    </row>
    <row r="19" ht="32.9" customHeight="1" spans="1:23">
      <c r="A19" s="23" t="s">
        <v>231</v>
      </c>
      <c r="B19" s="113" t="s">
        <v>241</v>
      </c>
      <c r="C19" s="23" t="s">
        <v>240</v>
      </c>
      <c r="D19" s="23" t="s">
        <v>45</v>
      </c>
      <c r="E19" s="23" t="s">
        <v>101</v>
      </c>
      <c r="F19" s="23" t="s">
        <v>102</v>
      </c>
      <c r="G19" s="23" t="s">
        <v>211</v>
      </c>
      <c r="H19" s="23" t="s">
        <v>212</v>
      </c>
      <c r="I19" s="114">
        <v>2400000</v>
      </c>
      <c r="J19" s="114"/>
      <c r="K19" s="114"/>
      <c r="L19" s="114"/>
      <c r="M19" s="114"/>
      <c r="N19" s="114"/>
      <c r="O19" s="114">
        <v>2400000</v>
      </c>
      <c r="P19" s="114"/>
      <c r="Q19" s="114"/>
      <c r="R19" s="114"/>
      <c r="S19" s="114"/>
      <c r="T19" s="114"/>
      <c r="U19" s="90"/>
      <c r="V19" s="114"/>
      <c r="W19" s="114"/>
    </row>
    <row r="20" ht="32.9" customHeight="1" spans="1:23">
      <c r="A20" s="23"/>
      <c r="B20" s="23"/>
      <c r="C20" s="23" t="s">
        <v>242</v>
      </c>
      <c r="D20" s="23"/>
      <c r="E20" s="23"/>
      <c r="F20" s="23"/>
      <c r="G20" s="23"/>
      <c r="H20" s="23"/>
      <c r="I20" s="114">
        <v>291000</v>
      </c>
      <c r="J20" s="114">
        <v>291000</v>
      </c>
      <c r="K20" s="114">
        <v>291000</v>
      </c>
      <c r="L20" s="114"/>
      <c r="M20" s="114"/>
      <c r="N20" s="114"/>
      <c r="O20" s="114"/>
      <c r="P20" s="114"/>
      <c r="Q20" s="114"/>
      <c r="R20" s="114"/>
      <c r="S20" s="114"/>
      <c r="T20" s="114"/>
      <c r="U20" s="90"/>
      <c r="V20" s="114"/>
      <c r="W20" s="114"/>
    </row>
    <row r="21" ht="32.9" customHeight="1" spans="1:23">
      <c r="A21" s="23" t="s">
        <v>243</v>
      </c>
      <c r="B21" s="113" t="s">
        <v>244</v>
      </c>
      <c r="C21" s="23" t="s">
        <v>242</v>
      </c>
      <c r="D21" s="23" t="s">
        <v>45</v>
      </c>
      <c r="E21" s="23" t="s">
        <v>69</v>
      </c>
      <c r="F21" s="23" t="s">
        <v>70</v>
      </c>
      <c r="G21" s="23" t="s">
        <v>245</v>
      </c>
      <c r="H21" s="23" t="s">
        <v>246</v>
      </c>
      <c r="I21" s="114">
        <v>291000</v>
      </c>
      <c r="J21" s="114">
        <v>291000</v>
      </c>
      <c r="K21" s="114">
        <v>291000</v>
      </c>
      <c r="L21" s="114"/>
      <c r="M21" s="114"/>
      <c r="N21" s="114"/>
      <c r="O21" s="114"/>
      <c r="P21" s="114"/>
      <c r="Q21" s="114"/>
      <c r="R21" s="114"/>
      <c r="S21" s="114"/>
      <c r="T21" s="114"/>
      <c r="U21" s="90"/>
      <c r="V21" s="114"/>
      <c r="W21" s="114"/>
    </row>
    <row r="22" ht="18.75" customHeight="1" spans="1:23">
      <c r="A22" s="31" t="s">
        <v>103</v>
      </c>
      <c r="B22" s="32"/>
      <c r="C22" s="32"/>
      <c r="D22" s="32"/>
      <c r="E22" s="32"/>
      <c r="F22" s="32"/>
      <c r="G22" s="32"/>
      <c r="H22" s="33"/>
      <c r="I22" s="114">
        <v>64024702.98</v>
      </c>
      <c r="J22" s="114">
        <v>2451000</v>
      </c>
      <c r="K22" s="114">
        <v>351000</v>
      </c>
      <c r="L22" s="114">
        <v>49330000</v>
      </c>
      <c r="M22" s="114"/>
      <c r="N22" s="114"/>
      <c r="O22" s="114">
        <v>12243702.98</v>
      </c>
      <c r="P22" s="114"/>
      <c r="Q22" s="114"/>
      <c r="R22" s="114"/>
      <c r="S22" s="114"/>
      <c r="T22" s="114"/>
      <c r="U22" s="90"/>
      <c r="V22" s="114"/>
      <c r="W22" s="114"/>
    </row>
  </sheetData>
  <mergeCells count="28">
    <mergeCell ref="A2:W2"/>
    <mergeCell ref="A3:I3"/>
    <mergeCell ref="J4:M4"/>
    <mergeCell ref="N4:P4"/>
    <mergeCell ref="R4:W4"/>
    <mergeCell ref="J5:K5"/>
    <mergeCell ref="A22:H22"/>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76"/>
  <sheetViews>
    <sheetView showZeros="0" topLeftCell="A13" workbookViewId="0">
      <selection activeCell="S16" sqref="S16"/>
    </sheetView>
  </sheetViews>
  <sheetFormatPr defaultColWidth="9.14166666666667" defaultRowHeight="12" customHeight="1"/>
  <cols>
    <col min="1" max="1" width="31.3916666666667" customWidth="1"/>
    <col min="2" max="2" width="29" customWidth="1"/>
    <col min="3" max="3" width="17.1666666666667" customWidth="1"/>
    <col min="4" max="4" width="21.0333333333333" customWidth="1"/>
    <col min="5" max="5" width="23.575" customWidth="1"/>
    <col min="6" max="6" width="11.2833333333333" customWidth="1"/>
    <col min="7" max="7" width="10.3083333333333" customWidth="1"/>
    <col min="8" max="8" width="9.30833333333333" customWidth="1"/>
    <col min="9" max="9" width="13.425" customWidth="1"/>
    <col min="10" max="10" width="40.5333333333333" customWidth="1"/>
  </cols>
  <sheetData>
    <row r="1" customHeight="1" spans="1:10">
      <c r="J1" s="44" t="s">
        <v>247</v>
      </c>
    </row>
    <row r="2" ht="28.5" customHeight="1" spans="1:10">
      <c r="A2" s="45" t="s">
        <v>248</v>
      </c>
      <c r="B2" s="27"/>
      <c r="C2" s="27"/>
      <c r="D2" s="27"/>
      <c r="E2" s="27"/>
      <c r="F2" s="46"/>
      <c r="G2" s="27"/>
      <c r="H2" s="46"/>
      <c r="I2" s="46"/>
      <c r="J2" s="27"/>
    </row>
    <row r="3" ht="15" customHeight="1" spans="1:10">
      <c r="A3" s="4" t="str">
        <f>"单位名称："&amp;"云南省体育局"</f>
        <v>单位名称：云南省体育局</v>
      </c>
    </row>
    <row r="4" ht="14.25" customHeight="1" spans="1:10">
      <c r="A4" s="47" t="s">
        <v>249</v>
      </c>
      <c r="B4" s="47" t="s">
        <v>250</v>
      </c>
      <c r="C4" s="47" t="s">
        <v>251</v>
      </c>
      <c r="D4" s="47" t="s">
        <v>252</v>
      </c>
      <c r="E4" s="47" t="s">
        <v>253</v>
      </c>
      <c r="F4" s="48" t="s">
        <v>254</v>
      </c>
      <c r="G4" s="47" t="s">
        <v>255</v>
      </c>
      <c r="H4" s="48" t="s">
        <v>256</v>
      </c>
      <c r="I4" s="48" t="s">
        <v>257</v>
      </c>
      <c r="J4" s="47" t="s">
        <v>258</v>
      </c>
    </row>
    <row r="5" ht="14.25" customHeight="1" spans="1:10">
      <c r="A5" s="47">
        <v>1</v>
      </c>
      <c r="B5" s="47">
        <v>2</v>
      </c>
      <c r="C5" s="47">
        <v>3</v>
      </c>
      <c r="D5" s="47">
        <v>4</v>
      </c>
      <c r="E5" s="47">
        <v>5</v>
      </c>
      <c r="F5" s="48">
        <v>6</v>
      </c>
      <c r="G5" s="47">
        <v>7</v>
      </c>
      <c r="H5" s="48">
        <v>8</v>
      </c>
      <c r="I5" s="48">
        <v>9</v>
      </c>
      <c r="J5" s="47">
        <v>10</v>
      </c>
    </row>
    <row r="6" ht="17.3" customHeight="1" spans="1:10">
      <c r="A6" s="49" t="s">
        <v>45</v>
      </c>
      <c r="B6" s="50"/>
      <c r="C6" s="50"/>
      <c r="D6" s="50"/>
      <c r="E6" s="51"/>
      <c r="F6" s="52"/>
      <c r="G6" s="51"/>
      <c r="H6" s="52"/>
      <c r="I6" s="52"/>
      <c r="J6" s="51"/>
    </row>
    <row r="7" ht="47.3" customHeight="1" spans="1:10">
      <c r="A7" s="53" t="s">
        <v>230</v>
      </c>
      <c r="B7" s="54" t="s">
        <v>259</v>
      </c>
      <c r="C7" s="54" t="s">
        <v>260</v>
      </c>
      <c r="D7" s="54" t="s">
        <v>261</v>
      </c>
      <c r="E7" s="49" t="s">
        <v>262</v>
      </c>
      <c r="F7" s="54" t="s">
        <v>263</v>
      </c>
      <c r="G7" s="49" t="s">
        <v>264</v>
      </c>
      <c r="H7" s="54" t="s">
        <v>265</v>
      </c>
      <c r="I7" s="54" t="s">
        <v>266</v>
      </c>
      <c r="J7" s="55" t="s">
        <v>267</v>
      </c>
    </row>
    <row r="8" ht="47.3" customHeight="1" spans="1:10">
      <c r="A8" s="53" t="s">
        <v>230</v>
      </c>
      <c r="B8" s="54" t="s">
        <v>268</v>
      </c>
      <c r="C8" s="54" t="s">
        <v>260</v>
      </c>
      <c r="D8" s="54" t="s">
        <v>261</v>
      </c>
      <c r="E8" s="49" t="s">
        <v>269</v>
      </c>
      <c r="F8" s="54" t="s">
        <v>263</v>
      </c>
      <c r="G8" s="49" t="s">
        <v>270</v>
      </c>
      <c r="H8" s="54" t="s">
        <v>271</v>
      </c>
      <c r="I8" s="54" t="s">
        <v>266</v>
      </c>
      <c r="J8" s="55" t="s">
        <v>272</v>
      </c>
    </row>
    <row r="9" ht="47.3" customHeight="1" spans="1:10">
      <c r="A9" s="53" t="s">
        <v>230</v>
      </c>
      <c r="B9" s="54" t="s">
        <v>268</v>
      </c>
      <c r="C9" s="54" t="s">
        <v>260</v>
      </c>
      <c r="D9" s="54" t="s">
        <v>261</v>
      </c>
      <c r="E9" s="49" t="s">
        <v>273</v>
      </c>
      <c r="F9" s="54" t="s">
        <v>263</v>
      </c>
      <c r="G9" s="49" t="s">
        <v>274</v>
      </c>
      <c r="H9" s="54" t="s">
        <v>271</v>
      </c>
      <c r="I9" s="54" t="s">
        <v>266</v>
      </c>
      <c r="J9" s="55" t="s">
        <v>275</v>
      </c>
    </row>
    <row r="10" ht="47.3" customHeight="1" spans="1:10">
      <c r="A10" s="53" t="s">
        <v>230</v>
      </c>
      <c r="B10" s="54" t="s">
        <v>268</v>
      </c>
      <c r="C10" s="54" t="s">
        <v>260</v>
      </c>
      <c r="D10" s="54" t="s">
        <v>261</v>
      </c>
      <c r="E10" s="49" t="s">
        <v>276</v>
      </c>
      <c r="F10" s="54" t="s">
        <v>263</v>
      </c>
      <c r="G10" s="49" t="s">
        <v>277</v>
      </c>
      <c r="H10" s="54" t="s">
        <v>278</v>
      </c>
      <c r="I10" s="54" t="s">
        <v>266</v>
      </c>
      <c r="J10" s="55" t="s">
        <v>279</v>
      </c>
    </row>
    <row r="11" ht="47.3" customHeight="1" spans="1:10">
      <c r="A11" s="53" t="s">
        <v>230</v>
      </c>
      <c r="B11" s="54" t="s">
        <v>268</v>
      </c>
      <c r="C11" s="54" t="s">
        <v>260</v>
      </c>
      <c r="D11" s="54" t="s">
        <v>261</v>
      </c>
      <c r="E11" s="49" t="s">
        <v>280</v>
      </c>
      <c r="F11" s="54" t="s">
        <v>263</v>
      </c>
      <c r="G11" s="49" t="s">
        <v>122</v>
      </c>
      <c r="H11" s="54" t="s">
        <v>281</v>
      </c>
      <c r="I11" s="54" t="s">
        <v>266</v>
      </c>
      <c r="J11" s="55" t="s">
        <v>282</v>
      </c>
    </row>
    <row r="12" ht="47.3" customHeight="1" spans="1:10">
      <c r="A12" s="53" t="s">
        <v>230</v>
      </c>
      <c r="B12" s="54" t="s">
        <v>268</v>
      </c>
      <c r="C12" s="54" t="s">
        <v>260</v>
      </c>
      <c r="D12" s="54" t="s">
        <v>261</v>
      </c>
      <c r="E12" s="49" t="s">
        <v>283</v>
      </c>
      <c r="F12" s="54" t="s">
        <v>263</v>
      </c>
      <c r="G12" s="49" t="s">
        <v>82</v>
      </c>
      <c r="H12" s="54" t="s">
        <v>281</v>
      </c>
      <c r="I12" s="54" t="s">
        <v>266</v>
      </c>
      <c r="J12" s="55" t="s">
        <v>284</v>
      </c>
    </row>
    <row r="13" ht="47.3" customHeight="1" spans="1:10">
      <c r="A13" s="53" t="s">
        <v>230</v>
      </c>
      <c r="B13" s="54" t="s">
        <v>268</v>
      </c>
      <c r="C13" s="54" t="s">
        <v>260</v>
      </c>
      <c r="D13" s="54" t="s">
        <v>261</v>
      </c>
      <c r="E13" s="49" t="s">
        <v>285</v>
      </c>
      <c r="F13" s="54" t="s">
        <v>263</v>
      </c>
      <c r="G13" s="49" t="s">
        <v>286</v>
      </c>
      <c r="H13" s="54" t="s">
        <v>281</v>
      </c>
      <c r="I13" s="54" t="s">
        <v>266</v>
      </c>
      <c r="J13" s="55" t="s">
        <v>287</v>
      </c>
    </row>
    <row r="14" ht="47.3" customHeight="1" spans="1:10">
      <c r="A14" s="53" t="s">
        <v>230</v>
      </c>
      <c r="B14" s="54" t="s">
        <v>268</v>
      </c>
      <c r="C14" s="54" t="s">
        <v>260</v>
      </c>
      <c r="D14" s="54" t="s">
        <v>261</v>
      </c>
      <c r="E14" s="49" t="s">
        <v>288</v>
      </c>
      <c r="F14" s="54" t="s">
        <v>263</v>
      </c>
      <c r="G14" s="49" t="s">
        <v>124</v>
      </c>
      <c r="H14" s="54" t="s">
        <v>289</v>
      </c>
      <c r="I14" s="54" t="s">
        <v>266</v>
      </c>
      <c r="J14" s="55" t="s">
        <v>290</v>
      </c>
    </row>
    <row r="15" ht="47.3" customHeight="1" spans="1:10">
      <c r="A15" s="53" t="s">
        <v>230</v>
      </c>
      <c r="B15" s="54" t="s">
        <v>268</v>
      </c>
      <c r="C15" s="54" t="s">
        <v>260</v>
      </c>
      <c r="D15" s="54" t="s">
        <v>261</v>
      </c>
      <c r="E15" s="49" t="s">
        <v>291</v>
      </c>
      <c r="F15" s="54" t="s">
        <v>263</v>
      </c>
      <c r="G15" s="49" t="s">
        <v>274</v>
      </c>
      <c r="H15" s="54" t="s">
        <v>292</v>
      </c>
      <c r="I15" s="54" t="s">
        <v>266</v>
      </c>
      <c r="J15" s="55" t="s">
        <v>293</v>
      </c>
    </row>
    <row r="16" ht="47.3" customHeight="1" spans="1:10">
      <c r="A16" s="53" t="s">
        <v>230</v>
      </c>
      <c r="B16" s="54" t="s">
        <v>268</v>
      </c>
      <c r="C16" s="54" t="s">
        <v>260</v>
      </c>
      <c r="D16" s="54" t="s">
        <v>261</v>
      </c>
      <c r="E16" s="49" t="s">
        <v>294</v>
      </c>
      <c r="F16" s="54" t="s">
        <v>263</v>
      </c>
      <c r="G16" s="49" t="s">
        <v>295</v>
      </c>
      <c r="H16" s="54" t="s">
        <v>296</v>
      </c>
      <c r="I16" s="54" t="s">
        <v>266</v>
      </c>
      <c r="J16" s="55" t="s">
        <v>297</v>
      </c>
    </row>
    <row r="17" ht="47.3" customHeight="1" spans="1:10">
      <c r="A17" s="53" t="s">
        <v>230</v>
      </c>
      <c r="B17" s="54" t="s">
        <v>268</v>
      </c>
      <c r="C17" s="54" t="s">
        <v>260</v>
      </c>
      <c r="D17" s="54" t="s">
        <v>261</v>
      </c>
      <c r="E17" s="49" t="s">
        <v>298</v>
      </c>
      <c r="F17" s="54" t="s">
        <v>263</v>
      </c>
      <c r="G17" s="49" t="s">
        <v>299</v>
      </c>
      <c r="H17" s="54" t="s">
        <v>300</v>
      </c>
      <c r="I17" s="54" t="s">
        <v>266</v>
      </c>
      <c r="J17" s="55" t="s">
        <v>301</v>
      </c>
    </row>
    <row r="18" ht="47.3" customHeight="1" spans="1:10">
      <c r="A18" s="53" t="s">
        <v>230</v>
      </c>
      <c r="B18" s="54" t="s">
        <v>268</v>
      </c>
      <c r="C18" s="54" t="s">
        <v>260</v>
      </c>
      <c r="D18" s="54" t="s">
        <v>261</v>
      </c>
      <c r="E18" s="49" t="s">
        <v>302</v>
      </c>
      <c r="F18" s="54" t="s">
        <v>303</v>
      </c>
      <c r="G18" s="49" t="s">
        <v>304</v>
      </c>
      <c r="H18" s="54" t="s">
        <v>305</v>
      </c>
      <c r="I18" s="54" t="s">
        <v>266</v>
      </c>
      <c r="J18" s="55" t="s">
        <v>306</v>
      </c>
    </row>
    <row r="19" ht="47.3" customHeight="1" spans="1:10">
      <c r="A19" s="53" t="s">
        <v>230</v>
      </c>
      <c r="B19" s="54" t="s">
        <v>268</v>
      </c>
      <c r="C19" s="54" t="s">
        <v>260</v>
      </c>
      <c r="D19" s="54" t="s">
        <v>261</v>
      </c>
      <c r="E19" s="49" t="s">
        <v>307</v>
      </c>
      <c r="F19" s="54" t="s">
        <v>263</v>
      </c>
      <c r="G19" s="49" t="s">
        <v>308</v>
      </c>
      <c r="H19" s="54" t="s">
        <v>305</v>
      </c>
      <c r="I19" s="54" t="s">
        <v>266</v>
      </c>
      <c r="J19" s="55" t="s">
        <v>309</v>
      </c>
    </row>
    <row r="20" ht="47.3" customHeight="1" spans="1:10">
      <c r="A20" s="53" t="s">
        <v>230</v>
      </c>
      <c r="B20" s="54" t="s">
        <v>268</v>
      </c>
      <c r="C20" s="54" t="s">
        <v>260</v>
      </c>
      <c r="D20" s="54" t="s">
        <v>261</v>
      </c>
      <c r="E20" s="49" t="s">
        <v>310</v>
      </c>
      <c r="F20" s="54" t="s">
        <v>263</v>
      </c>
      <c r="G20" s="49" t="s">
        <v>124</v>
      </c>
      <c r="H20" s="54" t="s">
        <v>296</v>
      </c>
      <c r="I20" s="54" t="s">
        <v>266</v>
      </c>
      <c r="J20" s="55" t="s">
        <v>311</v>
      </c>
    </row>
    <row r="21" ht="47.3" customHeight="1" spans="1:10">
      <c r="A21" s="53" t="s">
        <v>230</v>
      </c>
      <c r="B21" s="54" t="s">
        <v>268</v>
      </c>
      <c r="C21" s="54" t="s">
        <v>260</v>
      </c>
      <c r="D21" s="54" t="s">
        <v>261</v>
      </c>
      <c r="E21" s="49" t="s">
        <v>312</v>
      </c>
      <c r="F21" s="54" t="s">
        <v>263</v>
      </c>
      <c r="G21" s="49" t="s">
        <v>313</v>
      </c>
      <c r="H21" s="54" t="s">
        <v>314</v>
      </c>
      <c r="I21" s="54" t="s">
        <v>266</v>
      </c>
      <c r="J21" s="55" t="s">
        <v>311</v>
      </c>
    </row>
    <row r="22" ht="47.3" customHeight="1" spans="1:10">
      <c r="A22" s="53" t="s">
        <v>230</v>
      </c>
      <c r="B22" s="54" t="s">
        <v>268</v>
      </c>
      <c r="C22" s="54" t="s">
        <v>260</v>
      </c>
      <c r="D22" s="54" t="s">
        <v>261</v>
      </c>
      <c r="E22" s="49" t="s">
        <v>315</v>
      </c>
      <c r="F22" s="54" t="s">
        <v>263</v>
      </c>
      <c r="G22" s="49" t="s">
        <v>264</v>
      </c>
      <c r="H22" s="54" t="s">
        <v>296</v>
      </c>
      <c r="I22" s="54" t="s">
        <v>266</v>
      </c>
      <c r="J22" s="55" t="s">
        <v>316</v>
      </c>
    </row>
    <row r="23" ht="47.3" customHeight="1" spans="1:10">
      <c r="A23" s="53" t="s">
        <v>230</v>
      </c>
      <c r="B23" s="54" t="s">
        <v>268</v>
      </c>
      <c r="C23" s="54" t="s">
        <v>260</v>
      </c>
      <c r="D23" s="54" t="s">
        <v>261</v>
      </c>
      <c r="E23" s="49" t="s">
        <v>317</v>
      </c>
      <c r="F23" s="54" t="s">
        <v>263</v>
      </c>
      <c r="G23" s="49" t="s">
        <v>122</v>
      </c>
      <c r="H23" s="54" t="s">
        <v>296</v>
      </c>
      <c r="I23" s="54" t="s">
        <v>266</v>
      </c>
      <c r="J23" s="55" t="s">
        <v>318</v>
      </c>
    </row>
    <row r="24" ht="47.3" customHeight="1" spans="1:10">
      <c r="A24" s="53" t="s">
        <v>230</v>
      </c>
      <c r="B24" s="54" t="s">
        <v>268</v>
      </c>
      <c r="C24" s="54" t="s">
        <v>260</v>
      </c>
      <c r="D24" s="54" t="s">
        <v>261</v>
      </c>
      <c r="E24" s="49" t="s">
        <v>319</v>
      </c>
      <c r="F24" s="54" t="s">
        <v>263</v>
      </c>
      <c r="G24" s="49" t="s">
        <v>320</v>
      </c>
      <c r="H24" s="54" t="s">
        <v>321</v>
      </c>
      <c r="I24" s="54" t="s">
        <v>266</v>
      </c>
      <c r="J24" s="55" t="s">
        <v>316</v>
      </c>
    </row>
    <row r="25" ht="47.3" customHeight="1" spans="1:10">
      <c r="A25" s="53" t="s">
        <v>230</v>
      </c>
      <c r="B25" s="54" t="s">
        <v>268</v>
      </c>
      <c r="C25" s="54" t="s">
        <v>260</v>
      </c>
      <c r="D25" s="54" t="s">
        <v>261</v>
      </c>
      <c r="E25" s="49" t="s">
        <v>322</v>
      </c>
      <c r="F25" s="54" t="s">
        <v>263</v>
      </c>
      <c r="G25" s="49" t="s">
        <v>323</v>
      </c>
      <c r="H25" s="54" t="s">
        <v>314</v>
      </c>
      <c r="I25" s="54" t="s">
        <v>266</v>
      </c>
      <c r="J25" s="55" t="s">
        <v>316</v>
      </c>
    </row>
    <row r="26" ht="47.3" customHeight="1" spans="1:10">
      <c r="A26" s="53" t="s">
        <v>230</v>
      </c>
      <c r="B26" s="54" t="s">
        <v>268</v>
      </c>
      <c r="C26" s="54" t="s">
        <v>260</v>
      </c>
      <c r="D26" s="54" t="s">
        <v>261</v>
      </c>
      <c r="E26" s="49" t="s">
        <v>324</v>
      </c>
      <c r="F26" s="54" t="s">
        <v>263</v>
      </c>
      <c r="G26" s="49" t="s">
        <v>325</v>
      </c>
      <c r="H26" s="54" t="s">
        <v>296</v>
      </c>
      <c r="I26" s="54" t="s">
        <v>266</v>
      </c>
      <c r="J26" s="55" t="s">
        <v>326</v>
      </c>
    </row>
    <row r="27" ht="47.3" customHeight="1" spans="1:10">
      <c r="A27" s="53" t="s">
        <v>230</v>
      </c>
      <c r="B27" s="54" t="s">
        <v>268</v>
      </c>
      <c r="C27" s="54" t="s">
        <v>260</v>
      </c>
      <c r="D27" s="54" t="s">
        <v>261</v>
      </c>
      <c r="E27" s="49" t="s">
        <v>327</v>
      </c>
      <c r="F27" s="54" t="s">
        <v>263</v>
      </c>
      <c r="G27" s="49" t="s">
        <v>328</v>
      </c>
      <c r="H27" s="54" t="s">
        <v>314</v>
      </c>
      <c r="I27" s="54" t="s">
        <v>266</v>
      </c>
      <c r="J27" s="55" t="s">
        <v>326</v>
      </c>
    </row>
    <row r="28" ht="47.3" customHeight="1" spans="1:10">
      <c r="A28" s="53" t="s">
        <v>230</v>
      </c>
      <c r="B28" s="54" t="s">
        <v>268</v>
      </c>
      <c r="C28" s="54" t="s">
        <v>260</v>
      </c>
      <c r="D28" s="54" t="s">
        <v>261</v>
      </c>
      <c r="E28" s="49" t="s">
        <v>329</v>
      </c>
      <c r="F28" s="54" t="s">
        <v>263</v>
      </c>
      <c r="G28" s="49" t="s">
        <v>330</v>
      </c>
      <c r="H28" s="54" t="s">
        <v>314</v>
      </c>
      <c r="I28" s="54" t="s">
        <v>266</v>
      </c>
      <c r="J28" s="55" t="s">
        <v>331</v>
      </c>
    </row>
    <row r="29" ht="47.3" customHeight="1" spans="1:10">
      <c r="A29" s="53" t="s">
        <v>230</v>
      </c>
      <c r="B29" s="54" t="s">
        <v>268</v>
      </c>
      <c r="C29" s="54" t="s">
        <v>260</v>
      </c>
      <c r="D29" s="54" t="s">
        <v>261</v>
      </c>
      <c r="E29" s="49" t="s">
        <v>332</v>
      </c>
      <c r="F29" s="54" t="s">
        <v>263</v>
      </c>
      <c r="G29" s="49" t="s">
        <v>124</v>
      </c>
      <c r="H29" s="54" t="s">
        <v>296</v>
      </c>
      <c r="I29" s="54" t="s">
        <v>266</v>
      </c>
      <c r="J29" s="55" t="s">
        <v>333</v>
      </c>
    </row>
    <row r="30" ht="47.3" customHeight="1" spans="1:10">
      <c r="A30" s="53" t="s">
        <v>230</v>
      </c>
      <c r="B30" s="54" t="s">
        <v>268</v>
      </c>
      <c r="C30" s="54" t="s">
        <v>260</v>
      </c>
      <c r="D30" s="54" t="s">
        <v>261</v>
      </c>
      <c r="E30" s="49" t="s">
        <v>334</v>
      </c>
      <c r="F30" s="54" t="s">
        <v>263</v>
      </c>
      <c r="G30" s="49" t="s">
        <v>122</v>
      </c>
      <c r="H30" s="54" t="s">
        <v>296</v>
      </c>
      <c r="I30" s="54" t="s">
        <v>266</v>
      </c>
      <c r="J30" s="55" t="s">
        <v>335</v>
      </c>
    </row>
    <row r="31" ht="47.3" customHeight="1" spans="1:10">
      <c r="A31" s="53" t="s">
        <v>230</v>
      </c>
      <c r="B31" s="54" t="s">
        <v>268</v>
      </c>
      <c r="C31" s="54" t="s">
        <v>260</v>
      </c>
      <c r="D31" s="54" t="s">
        <v>261</v>
      </c>
      <c r="E31" s="49" t="s">
        <v>336</v>
      </c>
      <c r="F31" s="54" t="s">
        <v>263</v>
      </c>
      <c r="G31" s="49" t="s">
        <v>337</v>
      </c>
      <c r="H31" s="54" t="s">
        <v>314</v>
      </c>
      <c r="I31" s="54" t="s">
        <v>266</v>
      </c>
      <c r="J31" s="55" t="s">
        <v>335</v>
      </c>
    </row>
    <row r="32" ht="47.3" customHeight="1" spans="1:10">
      <c r="A32" s="53" t="s">
        <v>230</v>
      </c>
      <c r="B32" s="54" t="s">
        <v>268</v>
      </c>
      <c r="C32" s="54" t="s">
        <v>260</v>
      </c>
      <c r="D32" s="54" t="s">
        <v>261</v>
      </c>
      <c r="E32" s="49" t="s">
        <v>338</v>
      </c>
      <c r="F32" s="54" t="s">
        <v>263</v>
      </c>
      <c r="G32" s="49" t="s">
        <v>339</v>
      </c>
      <c r="H32" s="54" t="s">
        <v>296</v>
      </c>
      <c r="I32" s="54" t="s">
        <v>266</v>
      </c>
      <c r="J32" s="55" t="s">
        <v>335</v>
      </c>
    </row>
    <row r="33" ht="47.3" customHeight="1" spans="1:10">
      <c r="A33" s="53" t="s">
        <v>230</v>
      </c>
      <c r="B33" s="54" t="s">
        <v>268</v>
      </c>
      <c r="C33" s="54" t="s">
        <v>260</v>
      </c>
      <c r="D33" s="54" t="s">
        <v>261</v>
      </c>
      <c r="E33" s="49" t="s">
        <v>340</v>
      </c>
      <c r="F33" s="54" t="s">
        <v>263</v>
      </c>
      <c r="G33" s="49" t="s">
        <v>341</v>
      </c>
      <c r="H33" s="54" t="s">
        <v>314</v>
      </c>
      <c r="I33" s="54" t="s">
        <v>266</v>
      </c>
      <c r="J33" s="55" t="s">
        <v>335</v>
      </c>
    </row>
    <row r="34" ht="47.3" customHeight="1" spans="1:10">
      <c r="A34" s="53" t="s">
        <v>230</v>
      </c>
      <c r="B34" s="54" t="s">
        <v>268</v>
      </c>
      <c r="C34" s="54" t="s">
        <v>260</v>
      </c>
      <c r="D34" s="54" t="s">
        <v>261</v>
      </c>
      <c r="E34" s="49" t="s">
        <v>342</v>
      </c>
      <c r="F34" s="54" t="s">
        <v>263</v>
      </c>
      <c r="G34" s="49" t="s">
        <v>343</v>
      </c>
      <c r="H34" s="54" t="s">
        <v>344</v>
      </c>
      <c r="I34" s="54" t="s">
        <v>266</v>
      </c>
      <c r="J34" s="55" t="s">
        <v>345</v>
      </c>
    </row>
    <row r="35" ht="47.3" customHeight="1" spans="1:10">
      <c r="A35" s="53" t="s">
        <v>230</v>
      </c>
      <c r="B35" s="54" t="s">
        <v>268</v>
      </c>
      <c r="C35" s="54" t="s">
        <v>260</v>
      </c>
      <c r="D35" s="54" t="s">
        <v>261</v>
      </c>
      <c r="E35" s="49" t="s">
        <v>346</v>
      </c>
      <c r="F35" s="54" t="s">
        <v>263</v>
      </c>
      <c r="G35" s="49" t="s">
        <v>347</v>
      </c>
      <c r="H35" s="54" t="s">
        <v>348</v>
      </c>
      <c r="I35" s="54" t="s">
        <v>266</v>
      </c>
      <c r="J35" s="55" t="s">
        <v>349</v>
      </c>
    </row>
    <row r="36" ht="47.3" customHeight="1" spans="1:10">
      <c r="A36" s="53" t="s">
        <v>230</v>
      </c>
      <c r="B36" s="54" t="s">
        <v>268</v>
      </c>
      <c r="C36" s="54" t="s">
        <v>260</v>
      </c>
      <c r="D36" s="54" t="s">
        <v>350</v>
      </c>
      <c r="E36" s="49" t="s">
        <v>351</v>
      </c>
      <c r="F36" s="54" t="s">
        <v>263</v>
      </c>
      <c r="G36" s="49" t="s">
        <v>352</v>
      </c>
      <c r="H36" s="54" t="s">
        <v>353</v>
      </c>
      <c r="I36" s="54" t="s">
        <v>266</v>
      </c>
      <c r="J36" s="55" t="s">
        <v>354</v>
      </c>
    </row>
    <row r="37" ht="47.3" customHeight="1" spans="1:10">
      <c r="A37" s="53" t="s">
        <v>230</v>
      </c>
      <c r="B37" s="54" t="s">
        <v>268</v>
      </c>
      <c r="C37" s="54" t="s">
        <v>260</v>
      </c>
      <c r="D37" s="54" t="s">
        <v>350</v>
      </c>
      <c r="E37" s="49" t="s">
        <v>355</v>
      </c>
      <c r="F37" s="54" t="s">
        <v>303</v>
      </c>
      <c r="G37" s="49" t="s">
        <v>356</v>
      </c>
      <c r="H37" s="54" t="s">
        <v>353</v>
      </c>
      <c r="I37" s="54" t="s">
        <v>266</v>
      </c>
      <c r="J37" s="55" t="s">
        <v>357</v>
      </c>
    </row>
    <row r="38" ht="47.3" customHeight="1" spans="1:10">
      <c r="A38" s="53" t="s">
        <v>230</v>
      </c>
      <c r="B38" s="54" t="s">
        <v>268</v>
      </c>
      <c r="C38" s="54" t="s">
        <v>260</v>
      </c>
      <c r="D38" s="54" t="s">
        <v>350</v>
      </c>
      <c r="E38" s="49" t="s">
        <v>358</v>
      </c>
      <c r="F38" s="54" t="s">
        <v>303</v>
      </c>
      <c r="G38" s="49" t="s">
        <v>356</v>
      </c>
      <c r="H38" s="54" t="s">
        <v>353</v>
      </c>
      <c r="I38" s="54" t="s">
        <v>266</v>
      </c>
      <c r="J38" s="55" t="s">
        <v>359</v>
      </c>
    </row>
    <row r="39" ht="47.3" customHeight="1" spans="1:10">
      <c r="A39" s="53" t="s">
        <v>230</v>
      </c>
      <c r="B39" s="54" t="s">
        <v>268</v>
      </c>
      <c r="C39" s="54" t="s">
        <v>260</v>
      </c>
      <c r="D39" s="54" t="s">
        <v>350</v>
      </c>
      <c r="E39" s="49" t="s">
        <v>360</v>
      </c>
      <c r="F39" s="54" t="s">
        <v>263</v>
      </c>
      <c r="G39" s="49" t="s">
        <v>124</v>
      </c>
      <c r="H39" s="54" t="s">
        <v>278</v>
      </c>
      <c r="I39" s="54" t="s">
        <v>266</v>
      </c>
      <c r="J39" s="55" t="s">
        <v>359</v>
      </c>
    </row>
    <row r="40" ht="47.3" customHeight="1" spans="1:10">
      <c r="A40" s="53" t="s">
        <v>230</v>
      </c>
      <c r="B40" s="54" t="s">
        <v>268</v>
      </c>
      <c r="C40" s="54" t="s">
        <v>260</v>
      </c>
      <c r="D40" s="54" t="s">
        <v>350</v>
      </c>
      <c r="E40" s="49" t="s">
        <v>361</v>
      </c>
      <c r="F40" s="54" t="s">
        <v>303</v>
      </c>
      <c r="G40" s="49" t="s">
        <v>362</v>
      </c>
      <c r="H40" s="54" t="s">
        <v>296</v>
      </c>
      <c r="I40" s="54" t="s">
        <v>266</v>
      </c>
      <c r="J40" s="55" t="s">
        <v>363</v>
      </c>
    </row>
    <row r="41" ht="47.3" customHeight="1" spans="1:10">
      <c r="A41" s="53" t="s">
        <v>230</v>
      </c>
      <c r="B41" s="54" t="s">
        <v>268</v>
      </c>
      <c r="C41" s="54" t="s">
        <v>260</v>
      </c>
      <c r="D41" s="54" t="s">
        <v>350</v>
      </c>
      <c r="E41" s="49" t="s">
        <v>364</v>
      </c>
      <c r="F41" s="54" t="s">
        <v>263</v>
      </c>
      <c r="G41" s="49" t="s">
        <v>122</v>
      </c>
      <c r="H41" s="54" t="s">
        <v>353</v>
      </c>
      <c r="I41" s="54" t="s">
        <v>266</v>
      </c>
      <c r="J41" s="55" t="s">
        <v>365</v>
      </c>
    </row>
    <row r="42" ht="47.3" customHeight="1" spans="1:10">
      <c r="A42" s="53" t="s">
        <v>230</v>
      </c>
      <c r="B42" s="54" t="s">
        <v>268</v>
      </c>
      <c r="C42" s="54" t="s">
        <v>260</v>
      </c>
      <c r="D42" s="54" t="s">
        <v>350</v>
      </c>
      <c r="E42" s="49" t="s">
        <v>366</v>
      </c>
      <c r="F42" s="54" t="s">
        <v>303</v>
      </c>
      <c r="G42" s="49" t="s">
        <v>356</v>
      </c>
      <c r="H42" s="54" t="s">
        <v>353</v>
      </c>
      <c r="I42" s="54" t="s">
        <v>266</v>
      </c>
      <c r="J42" s="55" t="s">
        <v>367</v>
      </c>
    </row>
    <row r="43" ht="47.3" customHeight="1" spans="1:10">
      <c r="A43" s="53" t="s">
        <v>230</v>
      </c>
      <c r="B43" s="54" t="s">
        <v>268</v>
      </c>
      <c r="C43" s="54" t="s">
        <v>260</v>
      </c>
      <c r="D43" s="54" t="s">
        <v>350</v>
      </c>
      <c r="E43" s="49" t="s">
        <v>368</v>
      </c>
      <c r="F43" s="54" t="s">
        <v>303</v>
      </c>
      <c r="G43" s="49" t="s">
        <v>356</v>
      </c>
      <c r="H43" s="54" t="s">
        <v>353</v>
      </c>
      <c r="I43" s="54" t="s">
        <v>266</v>
      </c>
      <c r="J43" s="55" t="s">
        <v>369</v>
      </c>
    </row>
    <row r="44" ht="47.3" customHeight="1" spans="1:10">
      <c r="A44" s="53" t="s">
        <v>230</v>
      </c>
      <c r="B44" s="54" t="s">
        <v>268</v>
      </c>
      <c r="C44" s="54" t="s">
        <v>260</v>
      </c>
      <c r="D44" s="54" t="s">
        <v>370</v>
      </c>
      <c r="E44" s="49" t="s">
        <v>371</v>
      </c>
      <c r="F44" s="54" t="s">
        <v>303</v>
      </c>
      <c r="G44" s="49" t="s">
        <v>356</v>
      </c>
      <c r="H44" s="54" t="s">
        <v>353</v>
      </c>
      <c r="I44" s="54" t="s">
        <v>266</v>
      </c>
      <c r="J44" s="55" t="s">
        <v>372</v>
      </c>
    </row>
    <row r="45" ht="47.3" customHeight="1" spans="1:10">
      <c r="A45" s="53" t="s">
        <v>230</v>
      </c>
      <c r="B45" s="54" t="s">
        <v>268</v>
      </c>
      <c r="C45" s="54" t="s">
        <v>260</v>
      </c>
      <c r="D45" s="54" t="s">
        <v>370</v>
      </c>
      <c r="E45" s="49" t="s">
        <v>373</v>
      </c>
      <c r="F45" s="54" t="s">
        <v>303</v>
      </c>
      <c r="G45" s="49" t="s">
        <v>356</v>
      </c>
      <c r="H45" s="54" t="s">
        <v>353</v>
      </c>
      <c r="I45" s="54" t="s">
        <v>266</v>
      </c>
      <c r="J45" s="55" t="s">
        <v>374</v>
      </c>
    </row>
    <row r="46" ht="47.3" customHeight="1" spans="1:10">
      <c r="A46" s="53" t="s">
        <v>230</v>
      </c>
      <c r="B46" s="54" t="s">
        <v>268</v>
      </c>
      <c r="C46" s="54" t="s">
        <v>260</v>
      </c>
      <c r="D46" s="54" t="s">
        <v>370</v>
      </c>
      <c r="E46" s="49" t="s">
        <v>375</v>
      </c>
      <c r="F46" s="54" t="s">
        <v>303</v>
      </c>
      <c r="G46" s="49" t="s">
        <v>356</v>
      </c>
      <c r="H46" s="54" t="s">
        <v>353</v>
      </c>
      <c r="I46" s="54" t="s">
        <v>266</v>
      </c>
      <c r="J46" s="55" t="s">
        <v>376</v>
      </c>
    </row>
    <row r="47" ht="47.3" customHeight="1" spans="1:10">
      <c r="A47" s="53" t="s">
        <v>230</v>
      </c>
      <c r="B47" s="54" t="s">
        <v>268</v>
      </c>
      <c r="C47" s="54" t="s">
        <v>260</v>
      </c>
      <c r="D47" s="54" t="s">
        <v>370</v>
      </c>
      <c r="E47" s="49" t="s">
        <v>377</v>
      </c>
      <c r="F47" s="54" t="s">
        <v>303</v>
      </c>
      <c r="G47" s="49" t="s">
        <v>356</v>
      </c>
      <c r="H47" s="54" t="s">
        <v>353</v>
      </c>
      <c r="I47" s="54" t="s">
        <v>266</v>
      </c>
      <c r="J47" s="55" t="s">
        <v>378</v>
      </c>
    </row>
    <row r="48" ht="47.3" customHeight="1" spans="1:10">
      <c r="A48" s="53" t="s">
        <v>230</v>
      </c>
      <c r="B48" s="54" t="s">
        <v>268</v>
      </c>
      <c r="C48" s="54" t="s">
        <v>260</v>
      </c>
      <c r="D48" s="54" t="s">
        <v>370</v>
      </c>
      <c r="E48" s="49" t="s">
        <v>379</v>
      </c>
      <c r="F48" s="54" t="s">
        <v>263</v>
      </c>
      <c r="G48" s="49" t="s">
        <v>380</v>
      </c>
      <c r="H48" s="54" t="s">
        <v>353</v>
      </c>
      <c r="I48" s="54" t="s">
        <v>266</v>
      </c>
      <c r="J48" s="55" t="s">
        <v>381</v>
      </c>
    </row>
    <row r="49" ht="47.3" customHeight="1" spans="1:10">
      <c r="A49" s="53" t="s">
        <v>230</v>
      </c>
      <c r="B49" s="54" t="s">
        <v>268</v>
      </c>
      <c r="C49" s="54" t="s">
        <v>260</v>
      </c>
      <c r="D49" s="54" t="s">
        <v>370</v>
      </c>
      <c r="E49" s="49" t="s">
        <v>382</v>
      </c>
      <c r="F49" s="54" t="s">
        <v>303</v>
      </c>
      <c r="G49" s="49" t="s">
        <v>356</v>
      </c>
      <c r="H49" s="54" t="s">
        <v>353</v>
      </c>
      <c r="I49" s="54" t="s">
        <v>266</v>
      </c>
      <c r="J49" s="55" t="s">
        <v>383</v>
      </c>
    </row>
    <row r="50" ht="47.3" customHeight="1" spans="1:10">
      <c r="A50" s="53" t="s">
        <v>230</v>
      </c>
      <c r="B50" s="54" t="s">
        <v>268</v>
      </c>
      <c r="C50" s="54" t="s">
        <v>384</v>
      </c>
      <c r="D50" s="54" t="s">
        <v>385</v>
      </c>
      <c r="E50" s="49" t="s">
        <v>386</v>
      </c>
      <c r="F50" s="54" t="s">
        <v>303</v>
      </c>
      <c r="G50" s="49" t="s">
        <v>356</v>
      </c>
      <c r="H50" s="54" t="s">
        <v>353</v>
      </c>
      <c r="I50" s="54" t="s">
        <v>266</v>
      </c>
      <c r="J50" s="55" t="s">
        <v>387</v>
      </c>
    </row>
    <row r="51" ht="47.3" customHeight="1" spans="1:10">
      <c r="A51" s="53" t="s">
        <v>230</v>
      </c>
      <c r="B51" s="54" t="s">
        <v>268</v>
      </c>
      <c r="C51" s="54" t="s">
        <v>384</v>
      </c>
      <c r="D51" s="54" t="s">
        <v>385</v>
      </c>
      <c r="E51" s="49" t="s">
        <v>388</v>
      </c>
      <c r="F51" s="54" t="s">
        <v>263</v>
      </c>
      <c r="G51" s="49" t="s">
        <v>380</v>
      </c>
      <c r="H51" s="54" t="s">
        <v>353</v>
      </c>
      <c r="I51" s="54" t="s">
        <v>266</v>
      </c>
      <c r="J51" s="55" t="s">
        <v>389</v>
      </c>
    </row>
    <row r="52" ht="47.3" customHeight="1" spans="1:10">
      <c r="A52" s="53" t="s">
        <v>230</v>
      </c>
      <c r="B52" s="54" t="s">
        <v>268</v>
      </c>
      <c r="C52" s="54" t="s">
        <v>390</v>
      </c>
      <c r="D52" s="54" t="s">
        <v>391</v>
      </c>
      <c r="E52" s="49" t="s">
        <v>392</v>
      </c>
      <c r="F52" s="54" t="s">
        <v>263</v>
      </c>
      <c r="G52" s="49" t="s">
        <v>380</v>
      </c>
      <c r="H52" s="54" t="s">
        <v>353</v>
      </c>
      <c r="I52" s="54" t="s">
        <v>266</v>
      </c>
      <c r="J52" s="55" t="s">
        <v>393</v>
      </c>
    </row>
    <row r="53" ht="47.3" customHeight="1" spans="1:10">
      <c r="A53" s="53" t="s">
        <v>230</v>
      </c>
      <c r="B53" s="54" t="s">
        <v>268</v>
      </c>
      <c r="C53" s="54" t="s">
        <v>390</v>
      </c>
      <c r="D53" s="54" t="s">
        <v>391</v>
      </c>
      <c r="E53" s="49" t="s">
        <v>394</v>
      </c>
      <c r="F53" s="54" t="s">
        <v>263</v>
      </c>
      <c r="G53" s="49" t="s">
        <v>380</v>
      </c>
      <c r="H53" s="54" t="s">
        <v>353</v>
      </c>
      <c r="I53" s="54" t="s">
        <v>266</v>
      </c>
      <c r="J53" s="55" t="s">
        <v>395</v>
      </c>
    </row>
    <row r="54" ht="47.3" customHeight="1" spans="1:10">
      <c r="A54" s="53" t="s">
        <v>230</v>
      </c>
      <c r="B54" s="54" t="s">
        <v>268</v>
      </c>
      <c r="C54" s="54" t="s">
        <v>390</v>
      </c>
      <c r="D54" s="54" t="s">
        <v>391</v>
      </c>
      <c r="E54" s="49" t="s">
        <v>396</v>
      </c>
      <c r="F54" s="54" t="s">
        <v>263</v>
      </c>
      <c r="G54" s="49" t="s">
        <v>352</v>
      </c>
      <c r="H54" s="54" t="s">
        <v>353</v>
      </c>
      <c r="I54" s="54" t="s">
        <v>266</v>
      </c>
      <c r="J54" s="55" t="s">
        <v>397</v>
      </c>
    </row>
    <row r="55" ht="47.3" customHeight="1" spans="1:10">
      <c r="A55" s="53" t="s">
        <v>242</v>
      </c>
      <c r="B55" s="54" t="s">
        <v>398</v>
      </c>
      <c r="C55" s="54" t="s">
        <v>260</v>
      </c>
      <c r="D55" s="54" t="s">
        <v>261</v>
      </c>
      <c r="E55" s="49" t="s">
        <v>399</v>
      </c>
      <c r="F55" s="54" t="s">
        <v>263</v>
      </c>
      <c r="G55" s="49" t="s">
        <v>121</v>
      </c>
      <c r="H55" s="54" t="s">
        <v>296</v>
      </c>
      <c r="I55" s="54" t="s">
        <v>266</v>
      </c>
      <c r="J55" s="55" t="s">
        <v>400</v>
      </c>
    </row>
    <row r="56" ht="47.3" customHeight="1" spans="1:10">
      <c r="A56" s="53" t="s">
        <v>242</v>
      </c>
      <c r="B56" s="54" t="s">
        <v>401</v>
      </c>
      <c r="C56" s="54" t="s">
        <v>260</v>
      </c>
      <c r="D56" s="54" t="s">
        <v>261</v>
      </c>
      <c r="E56" s="49" t="s">
        <v>402</v>
      </c>
      <c r="F56" s="54" t="s">
        <v>263</v>
      </c>
      <c r="G56" s="49" t="s">
        <v>125</v>
      </c>
      <c r="H56" s="54" t="s">
        <v>314</v>
      </c>
      <c r="I56" s="54" t="s">
        <v>266</v>
      </c>
      <c r="J56" s="55" t="s">
        <v>403</v>
      </c>
    </row>
    <row r="57" ht="47.3" customHeight="1" spans="1:10">
      <c r="A57" s="53" t="s">
        <v>242</v>
      </c>
      <c r="B57" s="54" t="s">
        <v>401</v>
      </c>
      <c r="C57" s="54" t="s">
        <v>260</v>
      </c>
      <c r="D57" s="54" t="s">
        <v>261</v>
      </c>
      <c r="E57" s="49" t="s">
        <v>404</v>
      </c>
      <c r="F57" s="54" t="s">
        <v>263</v>
      </c>
      <c r="G57" s="49" t="s">
        <v>121</v>
      </c>
      <c r="H57" s="54" t="s">
        <v>292</v>
      </c>
      <c r="I57" s="54" t="s">
        <v>266</v>
      </c>
      <c r="J57" s="55" t="s">
        <v>405</v>
      </c>
    </row>
    <row r="58" ht="47.3" customHeight="1" spans="1:10">
      <c r="A58" s="53" t="s">
        <v>242</v>
      </c>
      <c r="B58" s="54" t="s">
        <v>401</v>
      </c>
      <c r="C58" s="54" t="s">
        <v>260</v>
      </c>
      <c r="D58" s="54" t="s">
        <v>350</v>
      </c>
      <c r="E58" s="49" t="s">
        <v>406</v>
      </c>
      <c r="F58" s="54" t="s">
        <v>263</v>
      </c>
      <c r="G58" s="49" t="s">
        <v>299</v>
      </c>
      <c r="H58" s="54" t="s">
        <v>353</v>
      </c>
      <c r="I58" s="54" t="s">
        <v>266</v>
      </c>
      <c r="J58" s="55" t="s">
        <v>407</v>
      </c>
    </row>
    <row r="59" ht="47.3" customHeight="1" spans="1:10">
      <c r="A59" s="53" t="s">
        <v>242</v>
      </c>
      <c r="B59" s="54" t="s">
        <v>401</v>
      </c>
      <c r="C59" s="54" t="s">
        <v>260</v>
      </c>
      <c r="D59" s="54" t="s">
        <v>350</v>
      </c>
      <c r="E59" s="49" t="s">
        <v>408</v>
      </c>
      <c r="F59" s="54" t="s">
        <v>303</v>
      </c>
      <c r="G59" s="49" t="s">
        <v>356</v>
      </c>
      <c r="H59" s="54" t="s">
        <v>353</v>
      </c>
      <c r="I59" s="54" t="s">
        <v>266</v>
      </c>
      <c r="J59" s="55" t="s">
        <v>409</v>
      </c>
    </row>
    <row r="60" ht="47.3" customHeight="1" spans="1:10">
      <c r="A60" s="53" t="s">
        <v>242</v>
      </c>
      <c r="B60" s="54" t="s">
        <v>401</v>
      </c>
      <c r="C60" s="54" t="s">
        <v>384</v>
      </c>
      <c r="D60" s="54" t="s">
        <v>385</v>
      </c>
      <c r="E60" s="49" t="s">
        <v>410</v>
      </c>
      <c r="F60" s="54" t="s">
        <v>263</v>
      </c>
      <c r="G60" s="49" t="s">
        <v>121</v>
      </c>
      <c r="H60" s="54" t="s">
        <v>265</v>
      </c>
      <c r="I60" s="54" t="s">
        <v>266</v>
      </c>
      <c r="J60" s="55" t="s">
        <v>411</v>
      </c>
    </row>
    <row r="61" ht="47.3" customHeight="1" spans="1:10">
      <c r="A61" s="53" t="s">
        <v>242</v>
      </c>
      <c r="B61" s="54" t="s">
        <v>401</v>
      </c>
      <c r="C61" s="54" t="s">
        <v>390</v>
      </c>
      <c r="D61" s="54" t="s">
        <v>391</v>
      </c>
      <c r="E61" s="49" t="s">
        <v>412</v>
      </c>
      <c r="F61" s="54" t="s">
        <v>263</v>
      </c>
      <c r="G61" s="49" t="s">
        <v>380</v>
      </c>
      <c r="H61" s="54" t="s">
        <v>353</v>
      </c>
      <c r="I61" s="54" t="s">
        <v>266</v>
      </c>
      <c r="J61" s="55" t="s">
        <v>413</v>
      </c>
    </row>
    <row r="62" ht="47.3" customHeight="1" spans="1:10">
      <c r="A62" s="53" t="s">
        <v>227</v>
      </c>
      <c r="B62" s="54" t="s">
        <v>414</v>
      </c>
      <c r="C62" s="54" t="s">
        <v>260</v>
      </c>
      <c r="D62" s="54" t="s">
        <v>261</v>
      </c>
      <c r="E62" s="49" t="s">
        <v>415</v>
      </c>
      <c r="F62" s="54" t="s">
        <v>263</v>
      </c>
      <c r="G62" s="49" t="s">
        <v>121</v>
      </c>
      <c r="H62" s="54" t="s">
        <v>296</v>
      </c>
      <c r="I62" s="54" t="s">
        <v>266</v>
      </c>
      <c r="J62" s="55" t="s">
        <v>416</v>
      </c>
    </row>
    <row r="63" ht="47.3" customHeight="1" spans="1:10">
      <c r="A63" s="53" t="s">
        <v>417</v>
      </c>
      <c r="B63" s="54" t="s">
        <v>418</v>
      </c>
      <c r="C63" s="54" t="s">
        <v>260</v>
      </c>
      <c r="D63" s="54" t="s">
        <v>350</v>
      </c>
      <c r="E63" s="49" t="s">
        <v>419</v>
      </c>
      <c r="F63" s="54" t="s">
        <v>420</v>
      </c>
      <c r="G63" s="49" t="s">
        <v>286</v>
      </c>
      <c r="H63" s="54" t="s">
        <v>353</v>
      </c>
      <c r="I63" s="54" t="s">
        <v>266</v>
      </c>
      <c r="J63" s="55" t="s">
        <v>421</v>
      </c>
    </row>
    <row r="64" ht="47.3" customHeight="1" spans="1:10">
      <c r="A64" s="53" t="s">
        <v>417</v>
      </c>
      <c r="B64" s="54" t="s">
        <v>418</v>
      </c>
      <c r="C64" s="54" t="s">
        <v>384</v>
      </c>
      <c r="D64" s="54" t="s">
        <v>385</v>
      </c>
      <c r="E64" s="49" t="s">
        <v>422</v>
      </c>
      <c r="F64" s="54" t="s">
        <v>303</v>
      </c>
      <c r="G64" s="49" t="s">
        <v>423</v>
      </c>
      <c r="H64" s="54"/>
      <c r="I64" s="54" t="s">
        <v>424</v>
      </c>
      <c r="J64" s="55" t="s">
        <v>425</v>
      </c>
    </row>
    <row r="65" ht="47.3" customHeight="1" spans="1:10">
      <c r="A65" s="53" t="s">
        <v>417</v>
      </c>
      <c r="B65" s="54" t="s">
        <v>418</v>
      </c>
      <c r="C65" s="54" t="s">
        <v>390</v>
      </c>
      <c r="D65" s="54" t="s">
        <v>391</v>
      </c>
      <c r="E65" s="49" t="s">
        <v>426</v>
      </c>
      <c r="F65" s="54" t="s">
        <v>263</v>
      </c>
      <c r="G65" s="49" t="s">
        <v>380</v>
      </c>
      <c r="H65" s="54" t="s">
        <v>353</v>
      </c>
      <c r="I65" s="54" t="s">
        <v>266</v>
      </c>
      <c r="J65" s="55" t="s">
        <v>427</v>
      </c>
    </row>
    <row r="66" ht="47.3" customHeight="1" spans="1:10">
      <c r="A66" s="53" t="s">
        <v>417</v>
      </c>
      <c r="B66" s="54" t="s">
        <v>418</v>
      </c>
      <c r="C66" s="54" t="s">
        <v>390</v>
      </c>
      <c r="D66" s="54" t="s">
        <v>391</v>
      </c>
      <c r="E66" s="49" t="s">
        <v>428</v>
      </c>
      <c r="F66" s="54" t="s">
        <v>263</v>
      </c>
      <c r="G66" s="49" t="s">
        <v>380</v>
      </c>
      <c r="H66" s="54" t="s">
        <v>353</v>
      </c>
      <c r="I66" s="54" t="s">
        <v>266</v>
      </c>
      <c r="J66" s="55" t="s">
        <v>429</v>
      </c>
    </row>
    <row r="67" ht="47.3" customHeight="1" spans="1:10">
      <c r="A67" s="53" t="s">
        <v>235</v>
      </c>
      <c r="B67" s="54" t="s">
        <v>430</v>
      </c>
      <c r="C67" s="54" t="s">
        <v>260</v>
      </c>
      <c r="D67" s="54" t="s">
        <v>261</v>
      </c>
      <c r="E67" s="49" t="s">
        <v>431</v>
      </c>
      <c r="F67" s="54" t="s">
        <v>263</v>
      </c>
      <c r="G67" s="49" t="s">
        <v>121</v>
      </c>
      <c r="H67" s="54" t="s">
        <v>314</v>
      </c>
      <c r="I67" s="54" t="s">
        <v>266</v>
      </c>
      <c r="J67" s="55" t="s">
        <v>432</v>
      </c>
    </row>
    <row r="68" ht="47.3" customHeight="1" spans="1:10">
      <c r="A68" s="53" t="s">
        <v>235</v>
      </c>
      <c r="B68" s="54" t="s">
        <v>430</v>
      </c>
      <c r="C68" s="54" t="s">
        <v>260</v>
      </c>
      <c r="D68" s="54" t="s">
        <v>261</v>
      </c>
      <c r="E68" s="49" t="s">
        <v>433</v>
      </c>
      <c r="F68" s="54" t="s">
        <v>263</v>
      </c>
      <c r="G68" s="49" t="s">
        <v>121</v>
      </c>
      <c r="H68" s="54" t="s">
        <v>314</v>
      </c>
      <c r="I68" s="54" t="s">
        <v>266</v>
      </c>
      <c r="J68" s="55" t="s">
        <v>434</v>
      </c>
    </row>
    <row r="69" ht="47.3" customHeight="1" spans="1:10">
      <c r="A69" s="53" t="s">
        <v>235</v>
      </c>
      <c r="B69" s="54" t="s">
        <v>430</v>
      </c>
      <c r="C69" s="54" t="s">
        <v>260</v>
      </c>
      <c r="D69" s="54" t="s">
        <v>350</v>
      </c>
      <c r="E69" s="49" t="s">
        <v>435</v>
      </c>
      <c r="F69" s="54" t="s">
        <v>263</v>
      </c>
      <c r="G69" s="49" t="s">
        <v>352</v>
      </c>
      <c r="H69" s="54" t="s">
        <v>353</v>
      </c>
      <c r="I69" s="54" t="s">
        <v>266</v>
      </c>
      <c r="J69" s="55" t="s">
        <v>436</v>
      </c>
    </row>
    <row r="70" ht="47.3" customHeight="1" spans="1:10">
      <c r="A70" s="53" t="s">
        <v>235</v>
      </c>
      <c r="B70" s="54" t="s">
        <v>430</v>
      </c>
      <c r="C70" s="54" t="s">
        <v>260</v>
      </c>
      <c r="D70" s="54" t="s">
        <v>350</v>
      </c>
      <c r="E70" s="49" t="s">
        <v>437</v>
      </c>
      <c r="F70" s="54" t="s">
        <v>263</v>
      </c>
      <c r="G70" s="49" t="s">
        <v>352</v>
      </c>
      <c r="H70" s="54" t="s">
        <v>353</v>
      </c>
      <c r="I70" s="54" t="s">
        <v>266</v>
      </c>
      <c r="J70" s="55" t="s">
        <v>438</v>
      </c>
    </row>
    <row r="71" ht="47.3" customHeight="1" spans="1:10">
      <c r="A71" s="53" t="s">
        <v>235</v>
      </c>
      <c r="B71" s="54" t="s">
        <v>430</v>
      </c>
      <c r="C71" s="54" t="s">
        <v>260</v>
      </c>
      <c r="D71" s="54" t="s">
        <v>370</v>
      </c>
      <c r="E71" s="49" t="s">
        <v>439</v>
      </c>
      <c r="F71" s="54" t="s">
        <v>303</v>
      </c>
      <c r="G71" s="49" t="s">
        <v>440</v>
      </c>
      <c r="H71" s="54"/>
      <c r="I71" s="54" t="s">
        <v>424</v>
      </c>
      <c r="J71" s="55" t="s">
        <v>441</v>
      </c>
    </row>
    <row r="72" ht="47.3" customHeight="1" spans="1:10">
      <c r="A72" s="53" t="s">
        <v>235</v>
      </c>
      <c r="B72" s="54" t="s">
        <v>430</v>
      </c>
      <c r="C72" s="54" t="s">
        <v>384</v>
      </c>
      <c r="D72" s="54" t="s">
        <v>385</v>
      </c>
      <c r="E72" s="49" t="s">
        <v>442</v>
      </c>
      <c r="F72" s="54" t="s">
        <v>303</v>
      </c>
      <c r="G72" s="49" t="s">
        <v>356</v>
      </c>
      <c r="H72" s="54" t="s">
        <v>353</v>
      </c>
      <c r="I72" s="54" t="s">
        <v>266</v>
      </c>
      <c r="J72" s="55" t="s">
        <v>443</v>
      </c>
    </row>
    <row r="73" ht="47.3" customHeight="1" spans="1:10">
      <c r="A73" s="53" t="s">
        <v>235</v>
      </c>
      <c r="B73" s="54" t="s">
        <v>430</v>
      </c>
      <c r="C73" s="54" t="s">
        <v>384</v>
      </c>
      <c r="D73" s="54" t="s">
        <v>385</v>
      </c>
      <c r="E73" s="49" t="s">
        <v>444</v>
      </c>
      <c r="F73" s="54" t="s">
        <v>303</v>
      </c>
      <c r="G73" s="49" t="s">
        <v>445</v>
      </c>
      <c r="H73" s="54"/>
      <c r="I73" s="54" t="s">
        <v>424</v>
      </c>
      <c r="J73" s="55" t="s">
        <v>446</v>
      </c>
    </row>
    <row r="74" ht="47.3" customHeight="1" spans="1:10">
      <c r="A74" s="53" t="s">
        <v>235</v>
      </c>
      <c r="B74" s="54" t="s">
        <v>430</v>
      </c>
      <c r="C74" s="54" t="s">
        <v>390</v>
      </c>
      <c r="D74" s="54" t="s">
        <v>391</v>
      </c>
      <c r="E74" s="49" t="s">
        <v>447</v>
      </c>
      <c r="F74" s="54" t="s">
        <v>263</v>
      </c>
      <c r="G74" s="49" t="s">
        <v>380</v>
      </c>
      <c r="H74" s="54" t="s">
        <v>353</v>
      </c>
      <c r="I74" s="54" t="s">
        <v>266</v>
      </c>
      <c r="J74" s="55" t="s">
        <v>448</v>
      </c>
    </row>
    <row r="75" ht="47.3" customHeight="1" spans="1:10">
      <c r="A75" s="53" t="s">
        <v>235</v>
      </c>
      <c r="B75" s="54" t="s">
        <v>430</v>
      </c>
      <c r="C75" s="54" t="s">
        <v>390</v>
      </c>
      <c r="D75" s="54" t="s">
        <v>391</v>
      </c>
      <c r="E75" s="49" t="s">
        <v>449</v>
      </c>
      <c r="F75" s="54" t="s">
        <v>263</v>
      </c>
      <c r="G75" s="49" t="s">
        <v>352</v>
      </c>
      <c r="H75" s="54" t="s">
        <v>353</v>
      </c>
      <c r="I75" s="54" t="s">
        <v>266</v>
      </c>
      <c r="J75" s="55" t="s">
        <v>450</v>
      </c>
    </row>
    <row r="76" ht="47.3" customHeight="1" spans="1:10">
      <c r="A76" s="53" t="s">
        <v>235</v>
      </c>
      <c r="B76" s="54" t="s">
        <v>430</v>
      </c>
      <c r="C76" s="54" t="s">
        <v>451</v>
      </c>
      <c r="D76" s="54" t="s">
        <v>452</v>
      </c>
      <c r="E76" s="49" t="s">
        <v>453</v>
      </c>
      <c r="F76" s="54" t="s">
        <v>303</v>
      </c>
      <c r="G76" s="49" t="s">
        <v>454</v>
      </c>
      <c r="H76" s="54"/>
      <c r="I76" s="54" t="s">
        <v>424</v>
      </c>
      <c r="J76" s="55" t="s">
        <v>455</v>
      </c>
    </row>
  </sheetData>
  <mergeCells count="10">
    <mergeCell ref="A2:J2"/>
    <mergeCell ref="A3:H3"/>
    <mergeCell ref="A7:A54"/>
    <mergeCell ref="A55:A61"/>
    <mergeCell ref="A62:A66"/>
    <mergeCell ref="A67:A76"/>
    <mergeCell ref="B7:B54"/>
    <mergeCell ref="B55:B61"/>
    <mergeCell ref="B62:B66"/>
    <mergeCell ref="B67:B7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X-向前</cp:lastModifiedBy>
  <dcterms:created xsi:type="dcterms:W3CDTF">2026-03-01T14:30:00Z</dcterms:created>
  <dcterms:modified xsi:type="dcterms:W3CDTF">2026-03-02T09:39:02Z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CCDAD2D34D9144E68B45688A8E8C4207_13</vt:lpwstr>
  </property>
  <property fmtid="{D5CDD505-2E9C-101B-9397-08002B2CF9AE}" pid="3" name="KSOProductBuildVer">
    <vt:lpwstr>2052-12.1.0.24657</vt:lpwstr>
  </property>
  <property fmtid="{D5CDD505-2E9C-101B-9397-08002B2CF9AE}" pid="4" name="CalculationRule">
    <vt:i4>0</vt:i4>
  </property>
</Properties>
</file>