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单位财务收支预算总表01-1" sheetId="1" r:id="rId1"/>
    <sheet name="单位收入预算表01-2" sheetId="2" r:id="rId2"/>
    <sheet name="单位支出预算表01-3" sheetId="3" r:id="rId3"/>
    <sheet name="单位财政拨款收支预算总表02-1" sheetId="4" r:id="rId4"/>
    <sheet name="一般公共预算支出预算表02-2" sheetId="5" r:id="rId5"/>
    <sheet name="一般公共预算“三公”经费支出预算表03" sheetId="6" r:id="rId6"/>
    <sheet name="单位基本支出预算表04" sheetId="7" r:id="rId7"/>
    <sheet name="单位项目支出预算表05-1" sheetId="8" r:id="rId8"/>
    <sheet name="单位项目支出绩效目标表05-2" sheetId="9" r:id="rId9"/>
    <sheet name="单位政府性基金预算表06" sheetId="10" r:id="rId10"/>
    <sheet name="单位政府采购预算表07" sheetId="11" r:id="rId11"/>
    <sheet name="单位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单位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<sst xmlns="http://schemas.openxmlformats.org/spreadsheetml/2006/main" count="2726" uniqueCount="756">
  <si>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</si>
  <si>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</si>
  <si>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</si>
  <si>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</si>
  <si>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</si>
  <si>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</si>
  <si>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</si>
  <si>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</si>
  <si>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</si>
  <si>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</si>
  <si>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</si>
  <si>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</si>
  <si>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</si>
  <si>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</si>
  <si>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</si>
  <si>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</si>
  <si>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</si>
  <si>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</si>
  <si>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</si>
  <si>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</si>
  <si>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</si>
  <si>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</si>
  <si>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</si>
  <si>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</si>
  <si>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</si>
  <si>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</si>
  <si>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</si>
  <si>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</si>
  <si>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单位（单位）代码</t>
  </si>
  <si>
    <t>单位（单位）名称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</si>
  <si>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</si>
  <si>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</si>
  <si>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</si>
  <si>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</si>
  <si>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</si>
  <si>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</si>
  <si>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</si>
  <si>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</si>
  <si>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</si>
  <si>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</si>
  <si>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</si>
  <si>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</si>
  <si>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</si>
  <si>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</si>
  <si>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109005</t>
  </si>
  <si>
    <t>云南省体育工作大队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</si>
  <si>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</si>
  <si>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</si>
  <si>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</si>
  <si>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</si>
  <si>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</si>
  <si>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</si>
  <si>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</si>
  <si>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</si>
  <si>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</si>
  <si>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</si>
  <si>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</si>
  <si>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</si>
  <si>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</si>
  <si>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</si>
  <si>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</si>
  <si>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</si>
  <si>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</si>
  <si>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2070306</t>
  </si>
  <si>
    <t>体育训练</t>
  </si>
  <si>
    <t>208</t>
  </si>
  <si>
    <t>社会保障和就业支出</t>
  </si>
  <si>
    <t>20801</t>
  </si>
  <si>
    <t>人力资源和社会保障管理事务</t>
  </si>
  <si>
    <t>2080116</t>
  </si>
  <si>
    <t>引进人才费用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</si>
  <si>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</si>
  <si>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</si>
  <si>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</si>
  <si>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</si>
  <si>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</si>
  <si>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</si>
  <si>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</si>
  <si>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</si>
  <si>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</si>
  <si>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</si>
  <si>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</si>
  <si>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</si>
  <si>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</si>
  <si>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</si>
  <si>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</si>
  <si>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</si>
  <si>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</si>
  <si>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</si>
  <si>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</si>
  <si>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</si>
  <si>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</si>
  <si>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</si>
  <si>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</si>
  <si>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</si>
  <si>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</si>
  <si>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</si>
  <si>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</si>
  <si>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</si>
  <si>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</si>
  <si>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</si>
  <si>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</si>
  <si>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</si>
  <si>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</si>
  <si>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</si>
  <si>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</si>
  <si>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</si>
  <si>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</si>
  <si>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</si>
  <si>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</si>
  <si>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</si>
  <si>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</si>
  <si>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</si>
  <si>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</si>
  <si>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</si>
  <si>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单位预算支出功能分类科目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</si>
  <si>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</si>
  <si>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</si>
  <si>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</si>
  <si>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</si>
  <si>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</si>
  <si>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</si>
  <si>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</si>
  <si>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</si>
  <si>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</si>
  <si>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</si>
  <si>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</si>
  <si>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</si>
  <si>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</si>
  <si>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</si>
  <si>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</si>
  <si>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</si>
  <si>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</si>
  <si>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</si>
  <si>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</si>
  <si>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</si>
  <si>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</si>
  <si>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</si>
  <si>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</si>
  <si>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</si>
  <si>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</si>
  <si>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</si>
  <si>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</si>
  <si>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</si>
  <si>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</si>
  <si>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</si>
  <si>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</si>
  <si>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</si>
  <si>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</si>
  <si>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</si>
  <si>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530000210000000045019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</si>
  <si>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</si>
  <si>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</si>
  <si>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</si>
  <si>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</si>
  <si>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</si>
  <si>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</si>
  <si>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</si>
  <si>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</si>
  <si>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</si>
  <si>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530000210000000045020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</si>
  <si>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</si>
  <si>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</si>
  <si>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</si>
  <si>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</si>
  <si>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</si>
  <si>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</si>
  <si>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</si>
  <si>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</si>
  <si>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</si>
  <si>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</si>
  <si>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</si>
  <si>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530000210000000045022</t>
  </si>
  <si>
    <t>30113</t>
  </si>
  <si>
    <t>530000210000000045023</t>
  </si>
  <si>
    <t>对个人和家庭的补助</t>
  </si>
  <si>
    <t>30399</t>
  </si>
  <si>
    <t>其他对个人和家庭的补助</t>
  </si>
  <si>
    <t>530000210000000045024</t>
  </si>
  <si>
    <t>其他工资福利支出</t>
  </si>
  <si>
    <t>30106</t>
  </si>
  <si>
    <t>伙食补助费</t>
  </si>
  <si>
    <t>530000210000000045025</t>
  </si>
  <si>
    <t>公车购置及运维费</t>
  </si>
  <si>
    <t>30231</t>
  </si>
  <si>
    <t>公务用车运行维护费</t>
  </si>
  <si>
    <t>530000210000000045029</t>
  </si>
  <si>
    <t>工会经费</t>
  </si>
  <si>
    <t>30228</t>
  </si>
  <si>
    <t>530000210000000045030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</si>
  <si>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</si>
  <si>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</si>
  <si>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</si>
  <si>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</si>
  <si>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</si>
  <si>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</si>
  <si>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</si>
  <si>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</si>
  <si>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</si>
  <si>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</si>
  <si>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</si>
  <si>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</si>
  <si>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</si>
  <si>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</si>
  <si>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</si>
  <si>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</si>
  <si>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</si>
  <si>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</si>
  <si>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</si>
  <si>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30227</t>
  </si>
  <si>
    <t>委托业务费</t>
  </si>
  <si>
    <t>30299</t>
  </si>
  <si>
    <t>其他商品和服务支出</t>
  </si>
  <si>
    <t>31002</t>
  </si>
  <si>
    <t>办公设备购置</t>
  </si>
  <si>
    <t>530000221100000183719</t>
  </si>
  <si>
    <t>运动员平时训练奖励专项资金</t>
  </si>
  <si>
    <t>530000231100001104073</t>
  </si>
  <si>
    <t>重大体育比赛奖励专项经费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</si>
  <si>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</si>
  <si>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</si>
  <si>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</si>
  <si>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</si>
  <si>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</si>
  <si>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</si>
  <si>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2025年度云南省外国专家项目资金</t>
  </si>
  <si>
    <t>事业发展类</t>
  </si>
  <si>
    <t>530000251100004430979</t>
  </si>
  <si>
    <t>滑雪登山后备人才专项经费</t>
  </si>
  <si>
    <t>530000261100004702482</t>
  </si>
  <si>
    <t>其他人员支出</t>
  </si>
  <si>
    <t>民生类</t>
  </si>
  <si>
    <t>530000231100001105851</t>
  </si>
  <si>
    <t>30199</t>
  </si>
  <si>
    <t>人才发展专项资金</t>
  </si>
  <si>
    <t>专项业务类</t>
  </si>
  <si>
    <t>530000261100005181206</t>
  </si>
  <si>
    <t>30218</t>
  </si>
  <si>
    <t>专用材料费</t>
  </si>
  <si>
    <t>体工大队体彩公益金专项经费</t>
  </si>
  <si>
    <t>530000221100000196280</t>
  </si>
  <si>
    <t>30901</t>
  </si>
  <si>
    <t>房屋建筑物购建</t>
  </si>
  <si>
    <t>31003</t>
  </si>
  <si>
    <t>专用设备购置</t>
  </si>
  <si>
    <t>31006</t>
  </si>
  <si>
    <t>大型修缮</t>
  </si>
  <si>
    <t>体育场馆日常运转专项经费</t>
  </si>
  <si>
    <t>530000241100002046733</t>
  </si>
  <si>
    <t>30204</t>
  </si>
  <si>
    <t>手续费</t>
  </si>
  <si>
    <t>30207</t>
  </si>
  <si>
    <t>邮电费</t>
  </si>
  <si>
    <t>30240</t>
  </si>
  <si>
    <t>税金及附加费用</t>
  </si>
  <si>
    <t>体育场馆日常运转专项资金</t>
  </si>
  <si>
    <t>其他运转类</t>
  </si>
  <si>
    <t>530000261100004418885</t>
  </si>
  <si>
    <t>退役运动员一次性退役专项经费</t>
  </si>
  <si>
    <t>530000210000000045033</t>
  </si>
  <si>
    <t>30303</t>
  </si>
  <si>
    <t>退职（役）费</t>
  </si>
  <si>
    <t>退役运动员自主择业经济补偿专项经费</t>
  </si>
  <si>
    <t>530000210000000039957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</si>
  <si>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</si>
  <si>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</si>
  <si>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</si>
  <si>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</si>
  <si>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</si>
  <si>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</si>
  <si>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</si>
  <si>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</si>
  <si>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</si>
  <si>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</si>
  <si>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</si>
  <si>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</si>
  <si>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主要保障体育运动场馆的日常运作，及弥补单位日常运维公用支出不足部分和外来运动队成本性支出。</t>
  </si>
  <si>
    <t>产出指标</t>
  </si>
  <si>
    <t>数量指标</t>
  </si>
  <si>
    <t>场馆安全检查次数</t>
  </si>
  <si>
    <t>&gt;=</t>
  </si>
  <si>
    <t>12</t>
  </si>
  <si>
    <t>次</t>
  </si>
  <si>
    <t>定量指标</t>
  </si>
  <si>
    <t>反映单位场馆安全检查次数。</t>
  </si>
  <si>
    <t>日常维护场馆数</t>
  </si>
  <si>
    <t>=</t>
  </si>
  <si>
    <t>个</t>
  </si>
  <si>
    <t>反映日常维护场馆数。</t>
  </si>
  <si>
    <t>服务专业运动员人数</t>
  </si>
  <si>
    <t>400</t>
  </si>
  <si>
    <t>人</t>
  </si>
  <si>
    <t>反映体育场馆服务专业运动员人数的指标。</t>
  </si>
  <si>
    <t>服务运动项目</t>
  </si>
  <si>
    <t>反映体育场馆服务运动项目数。</t>
  </si>
  <si>
    <t>质量指标</t>
  </si>
  <si>
    <t>日常运维考核达标率</t>
  </si>
  <si>
    <t>98</t>
  </si>
  <si>
    <t>%</t>
  </si>
  <si>
    <t>反映单位场馆日常运维考核达标率。</t>
  </si>
  <si>
    <t>时效指标</t>
  </si>
  <si>
    <t>场馆维修维护及时率</t>
  </si>
  <si>
    <t>100</t>
  </si>
  <si>
    <t>反映场馆维修维护及时率。</t>
  </si>
  <si>
    <t>效益指标</t>
  </si>
  <si>
    <t>社会效益</t>
  </si>
  <si>
    <t>接待外省运动队人数</t>
  </si>
  <si>
    <t>200</t>
  </si>
  <si>
    <t>反映接待外省运动队人数。</t>
  </si>
  <si>
    <t>满意度指标</t>
  </si>
  <si>
    <t>服务对象满意度</t>
  </si>
  <si>
    <t>运动员、教练员满意度</t>
  </si>
  <si>
    <t>90</t>
  </si>
  <si>
    <t>反映运动员、教练员对场馆使用的满意度。</t>
  </si>
  <si>
    <t>确保全年12人工资正常发放，各个岗位教练员没有后顾之忧，提升大队运动竞技水平。</t>
  </si>
  <si>
    <t>保障外聘人员数量</t>
  </si>
  <si>
    <t>反映保障外聘人员数量。</t>
  </si>
  <si>
    <t>外聘人员工资发放准确率</t>
  </si>
  <si>
    <t>反映外聘人员工资发放准确率。</t>
  </si>
  <si>
    <t>外聘教练员考核达标率</t>
  </si>
  <si>
    <t>95</t>
  </si>
  <si>
    <t>外聘教练员考核达标率，计算公式：考核达标人数/参加考核总人数*100%。</t>
  </si>
  <si>
    <t>教练员月工资发放时间</t>
  </si>
  <si>
    <t>&lt;=</t>
  </si>
  <si>
    <t>20</t>
  </si>
  <si>
    <t>日</t>
  </si>
  <si>
    <t>反映教练员月工资发放时间。</t>
  </si>
  <si>
    <t>中高级教练员占比</t>
  </si>
  <si>
    <t>40</t>
  </si>
  <si>
    <t>反映中高级教练员占比数。</t>
  </si>
  <si>
    <t>外聘教练员满意度</t>
  </si>
  <si>
    <t>反映外聘教练员满意度。</t>
  </si>
  <si>
    <t>1.参加全国锦标赛及冠军赛，完成10块奖牌年度目标任务。
2.开展反兴奋剂宣传教育及运动员文化教育班，做好运动员反兴奋剂和文化教育工作，提升运动员思想道德及法律意识，促进云南省体育事业健康长足发展。
3.培养竞技体育专业人才，对体工队举重、柔道、体操等项目的教练员、青少年分别开展培训，充实教练员队伍，建设重竞技项目后备人才梯队。
4、完善体育设施设备，做好训练场馆及附属设施日常维修维护，按计划开展训练基地运动员公寓后续家具等配套设施采购安装，确保公寓楼年内验收使用，改善运动员训练与休息条件。</t>
  </si>
  <si>
    <t>运动员公寓配套生活设施采购数量</t>
  </si>
  <si>
    <t>500</t>
  </si>
  <si>
    <t>套</t>
  </si>
  <si>
    <t>反映运动员公寓配套生活设施（床上用品）采购数量，按照双人间每间2套，四人间每间4套计算。</t>
  </si>
  <si>
    <t>外聘教练人数</t>
  </si>
  <si>
    <t>反映为运动队聘请编外专业教练员人数。</t>
  </si>
  <si>
    <t>参与运动员文化教育人数</t>
  </si>
  <si>
    <t>300</t>
  </si>
  <si>
    <t>反映参与运动员文化教育的人数。</t>
  </si>
  <si>
    <t>支持运动员公寓场建设数量</t>
  </si>
  <si>
    <t>1.00</t>
  </si>
  <si>
    <t>个（项）</t>
  </si>
  <si>
    <t>反映支持训练基地运动员公寓场建设数量。</t>
  </si>
  <si>
    <t>开展运动员文化教育次数</t>
  </si>
  <si>
    <t>24</t>
  </si>
  <si>
    <t>反映开展运动员文化教育次数。</t>
  </si>
  <si>
    <t>开展反兴奋剂宣传教育活动次数</t>
  </si>
  <si>
    <t>反映为运动员开展反兴奋剂宣传教育活动次数。</t>
  </si>
  <si>
    <t>购买运动员意外伤害险数量</t>
  </si>
  <si>
    <t>280</t>
  </si>
  <si>
    <t>反映购买运动员意外伤害险数量。</t>
  </si>
  <si>
    <t>运动员外训外赛次数</t>
  </si>
  <si>
    <t>反映运动员外训外赛次数。</t>
  </si>
  <si>
    <t>后备人才培养培训数量</t>
  </si>
  <si>
    <t>70</t>
  </si>
  <si>
    <t>反映参加省级预备队的后备人才培养培训数量。</t>
  </si>
  <si>
    <t>运动员公寓家具采购数量</t>
  </si>
  <si>
    <t>反映运动员公寓家具采购数量，每间房按1套家具计算。</t>
  </si>
  <si>
    <t>业余体校教练员培训人数</t>
  </si>
  <si>
    <t>60</t>
  </si>
  <si>
    <t>反映参加业余体校教练员培训人数。</t>
  </si>
  <si>
    <t>体育设备（器材）购置数量</t>
  </si>
  <si>
    <t>件</t>
  </si>
  <si>
    <t>反映年度内体育设备（器材）购置数量。</t>
  </si>
  <si>
    <t>训练场馆维修维护次数</t>
  </si>
  <si>
    <t>反映对训练场馆维修维护次数。</t>
  </si>
  <si>
    <t>营养及膳食补充保障运动员人数</t>
  </si>
  <si>
    <t>150</t>
  </si>
  <si>
    <t>反映营养及膳食补充保障运动员人数。</t>
  </si>
  <si>
    <t>举办业余体校教练员培训班次数</t>
  </si>
  <si>
    <t>反映举办业余体校教练员培训班次数。</t>
  </si>
  <si>
    <t>年度比赛获奖牌数</t>
  </si>
  <si>
    <t>10</t>
  </si>
  <si>
    <t>枚</t>
  </si>
  <si>
    <t>反映参加年度比赛运动员获奖牌数。</t>
  </si>
  <si>
    <t>运动员公寓场地竣工验收合格率</t>
  </si>
  <si>
    <t>反映运动员公寓场地设施竣工验收合格率。</t>
  </si>
  <si>
    <t>体育设备（器材）验收合格率</t>
  </si>
  <si>
    <t>反映体育设备（器材）验收合格率。</t>
  </si>
  <si>
    <t>食材及营养品验收合格率</t>
  </si>
  <si>
    <t>反映食材及营养品验收合格率。</t>
  </si>
  <si>
    <t>培训人员考核合格率</t>
  </si>
  <si>
    <t>反映参加培训人员考核合格率。</t>
  </si>
  <si>
    <t>食源性兴奋剂检测合格率</t>
  </si>
  <si>
    <t>反映食材及营养品食源性兴奋剂检测合格率。</t>
  </si>
  <si>
    <t>设备/器材年均故障次数</t>
  </si>
  <si>
    <t>反映单位体育设备及器材年均故障次数。</t>
  </si>
  <si>
    <t>训练计划完成保障率</t>
  </si>
  <si>
    <t>反映训练基地保障运动员训练计划完成率。</t>
  </si>
  <si>
    <t>训练基地条件改善计划执行及时率</t>
  </si>
  <si>
    <t>反映训练基地条件改善计划执行及时率。</t>
  </si>
  <si>
    <t>场地设施建设计划执行及时率</t>
  </si>
  <si>
    <t>反映场地设施建设计划执行及时率。</t>
  </si>
  <si>
    <t>设备（器材）购置计划完成及时率</t>
  </si>
  <si>
    <t>反映设备（器材）购置计划完成及时率。</t>
  </si>
  <si>
    <t>培训计划完成及时率</t>
  </si>
  <si>
    <t>反映参加业余体校培训班，按照培训计划完成的及时率。</t>
  </si>
  <si>
    <t>营养品发放及时率</t>
  </si>
  <si>
    <t>反映营养品发放及时率。</t>
  </si>
  <si>
    <t>参训教练员增长率</t>
  </si>
  <si>
    <t>反映参加业余体校教练员培训班培训人数增长率。</t>
  </si>
  <si>
    <t>参赛运动员获奖比率</t>
  </si>
  <si>
    <t>反映参加全国锦标赛、冠军赛及U系列获得前八名人次。计算公式：获得前八名运动员人数/参加比赛运动员人数</t>
  </si>
  <si>
    <t>运动员体能测试达标率</t>
  </si>
  <si>
    <t>反映运动员体能测试达标率。计算公式：体能测试达标人数/参加体能测试总人数</t>
  </si>
  <si>
    <t>使用设备/器材运动员人次</t>
  </si>
  <si>
    <t>3000</t>
  </si>
  <si>
    <t>人次</t>
  </si>
  <si>
    <t>反映使用体育设备和器材运动员人次。</t>
  </si>
  <si>
    <t>培训人员满意度</t>
  </si>
  <si>
    <t>反映参加业余体校教练员培训班人员满意度。</t>
  </si>
  <si>
    <t>参训运动员满意度</t>
  </si>
  <si>
    <t>反映参训运动员满意度。</t>
  </si>
  <si>
    <t>参赛人员满意度</t>
  </si>
  <si>
    <t>反映全国锦标赛、冠军赛及U系列比赛运动员满意度</t>
  </si>
  <si>
    <t>成本指标</t>
  </si>
  <si>
    <t>经济成本指标</t>
  </si>
  <si>
    <t>工程建设成本</t>
  </si>
  <si>
    <t>2000</t>
  </si>
  <si>
    <t>万元</t>
  </si>
  <si>
    <t>反映训练基地运动员公寓建设成本是否超过该项目预算总额。</t>
  </si>
  <si>
    <t>营养品采购成本</t>
  </si>
  <si>
    <t>296.84</t>
  </si>
  <si>
    <t>反映采购营养品的实际成本是否超过该项目预算总额。</t>
  </si>
  <si>
    <t>设备采购成本</t>
  </si>
  <si>
    <t>37</t>
  </si>
  <si>
    <t>反映暖通设备采购的实际成本是否超过该项目预算总额。</t>
  </si>
  <si>
    <t>按照《体育运动员贯彻&lt;事业单位工作人员收入分配制度改革方案&gt;的实施意见》（云人﹝2008﹞26号），对于成绩达到安置标准的退役运动员，准确发放一次性退役费，本年度保障2名运动员退役州（市）安置工作顺利完成。</t>
  </si>
  <si>
    <t>保障退役运动员人数</t>
  </si>
  <si>
    <t>领取一次性退役费的运动员人数。</t>
  </si>
  <si>
    <t>一次性退役费发放准确率</t>
  </si>
  <si>
    <t>反映退役运动员一次性退役费发放准确率。</t>
  </si>
  <si>
    <t>一次性退役费发放完成时间</t>
  </si>
  <si>
    <t>天</t>
  </si>
  <si>
    <t>反映退役运动员一次性退役费发放完成时间。</t>
  </si>
  <si>
    <t>退役安置运动员职业转换率</t>
  </si>
  <si>
    <t>反映退役安置运动员职业转换率。</t>
  </si>
  <si>
    <t>退役安置运动员满意度</t>
  </si>
  <si>
    <t>反映退役安置运动员满意度。</t>
  </si>
  <si>
    <t>通过实施“兴滇英才支持计划”促进相关人才项目成果的转化运用，进一步推动宣传思想文化领域重点人才工程、人才队伍建设等工作取得新成绩，加强高素质专业化人才队伍的打造，为建设文化强省提供人才支撑。</t>
  </si>
  <si>
    <t xml:space="preserve">支持兴滇英才计划文化名家数	</t>
  </si>
  <si>
    <t>反映支持“兴滇英才支持计划”文化名家数情况。</t>
  </si>
  <si>
    <t>获支持对象准确率</t>
  </si>
  <si>
    <t>反映获支持对象认定的准确性情况。
获支持对象准确率=抽检符合标准的支持对象数/抽检实际支持对象数×100%</t>
  </si>
  <si>
    <t>提供研究成果数</t>
  </si>
  <si>
    <t>项</t>
  </si>
  <si>
    <t>受支持人才发表学术论文、出版学术著作、提供决策咨询报告等成果的数量情况。
实际提供研究成果率=提供的研究成果数/计划提供研究成果数×100%。</t>
  </si>
  <si>
    <t>人才满意度</t>
  </si>
  <si>
    <t>反映文化名家对“兴滇英才支持计划”的满意程度。</t>
  </si>
  <si>
    <t>正常支付体育场馆水电费、物业管理费，保障好体工队运动员及外来训练队伍运动员正常训练。</t>
  </si>
  <si>
    <t>体工队组建省滑雪登山集训队，为运动队提供训练指导、器材装备，保障好运动队日常训练比赛，同时做好集训队反兴奋剂等宣传工作。</t>
  </si>
  <si>
    <t>参加滑雪登山集训队人数</t>
  </si>
  <si>
    <t>反映参加滑雪登山集训队人数。</t>
  </si>
  <si>
    <t>组织集训总时长</t>
  </si>
  <si>
    <t>月</t>
  </si>
  <si>
    <t>反映组织滑雪登山集训总时长。</t>
  </si>
  <si>
    <t>参加年度及U系列比赛获奖人次</t>
  </si>
  <si>
    <t>反映参加锦标赛、冠军赛及U系列比赛获奖人次。</t>
  </si>
  <si>
    <t>组织集训计划完成及时率</t>
  </si>
  <si>
    <t>反映组织滑雪登山对集训按计划完成率。</t>
  </si>
  <si>
    <t>输送滑雪登山国家青年队人数</t>
  </si>
  <si>
    <t>反映为国家培养滑雪登山运动员人数。</t>
  </si>
  <si>
    <t>参加集训队运动员满意度</t>
  </si>
  <si>
    <t>反映参加滑雪登山集训队运动员满意度。</t>
  </si>
  <si>
    <t>按照《云南省退役运动员自主择业经济补偿办法》（云人社发【2011】146号），组织退役运动员工龄、运动成绩认定，做好退役运动员自主择业经济补偿申报及审批，本年度保障发放11名退役运动员自主择业经济补偿，鼓励运动员自主择业、拓宽就业安置渠道，解决退役运动员后顾之忧。</t>
  </si>
  <si>
    <t>11</t>
  </si>
  <si>
    <t>反映领取退役运动员自主择业经济补偿的运动员人数。</t>
  </si>
  <si>
    <t>自主择业经济补偿发放准确率</t>
  </si>
  <si>
    <t>反映自主择业经济补偿发放准确率。</t>
  </si>
  <si>
    <t>退役人员认定合规率</t>
  </si>
  <si>
    <t>反映退役运动员认定合规率。</t>
  </si>
  <si>
    <t>自主择业经济补偿发放完成时间</t>
  </si>
  <si>
    <t>反映自主择业经济补偿发放完成时间。</t>
  </si>
  <si>
    <t>经济效益</t>
  </si>
  <si>
    <t>退役人员经济收入增加≥3万元</t>
  </si>
  <si>
    <t>反映退役人员经济收入增加数。</t>
  </si>
  <si>
    <t>退役运动员自主就业率</t>
  </si>
  <si>
    <t>反映退役运动员自主就业率。计算公式：一年内自主就业运动员人数/领取自主择业经济补偿总人数</t>
  </si>
  <si>
    <t>领取经济补偿运动员满意度</t>
  </si>
  <si>
    <t>反映领取自主择业经济补偿运动员满意度。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</si>
  <si>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</si>
  <si>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</si>
  <si>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</si>
  <si>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</si>
  <si>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</si>
  <si>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</si>
  <si>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</si>
  <si>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</si>
  <si>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</si>
  <si>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</si>
  <si>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</si>
  <si>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</si>
  <si>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</si>
  <si>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</si>
  <si>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</si>
  <si>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公车燃油服务</t>
  </si>
  <si>
    <t>C23120302 车辆加油、添加燃料服务</t>
  </si>
  <si>
    <t>年</t>
  </si>
  <si>
    <t>公车维修服务</t>
  </si>
  <si>
    <t>C23120301 车辆维修和保养服务</t>
  </si>
  <si>
    <t>公车保险服务</t>
  </si>
  <si>
    <t>C1804010201 机动车保险服务</t>
  </si>
  <si>
    <t>A02021002 A3彩色打印机</t>
  </si>
  <si>
    <t>台</t>
  </si>
  <si>
    <t>体工大队运动员食堂餐饮服务项目</t>
  </si>
  <si>
    <t>C22040000 餐饮服务</t>
  </si>
  <si>
    <t>A02010105 台式计算机</t>
  </si>
  <si>
    <t>体工大队物业管理服务项目</t>
  </si>
  <si>
    <t>C21040001 物业管理服务</t>
  </si>
  <si>
    <t>运动员公寓配套生活设施采购</t>
  </si>
  <si>
    <t>A05030505 窗帘及类似品</t>
  </si>
  <si>
    <t>批</t>
  </si>
  <si>
    <t>训练场馆及附属设施维修</t>
  </si>
  <si>
    <t>B08010000 房屋修缮</t>
  </si>
  <si>
    <t>暖通设备采购</t>
  </si>
  <si>
    <t>B06050000 供暖设备安装</t>
  </si>
  <si>
    <t>A02091001 普通电视设备（电视机）</t>
  </si>
  <si>
    <t>运动员公寓家具采购</t>
  </si>
  <si>
    <t>A05010199 其他床类</t>
  </si>
  <si>
    <t>A05030499 其他床上装具</t>
  </si>
  <si>
    <t>冬季项目滑轮器材</t>
  </si>
  <si>
    <t>A02469900 其他体育设备设施</t>
  </si>
  <si>
    <t>铁人三项器材费</t>
  </si>
  <si>
    <t>夏季项目耐用器材</t>
  </si>
  <si>
    <t>夏季项目易耗器材</t>
  </si>
  <si>
    <t>篮球器材采购</t>
  </si>
  <si>
    <t>A02460300 球类设备</t>
  </si>
  <si>
    <t>雪上项目器材采购</t>
  </si>
  <si>
    <t>A02461100 雪上运动设备</t>
  </si>
  <si>
    <t>营养品采购</t>
  </si>
  <si>
    <t>A07060208 营养、保健食品</t>
  </si>
  <si>
    <t>公路自行车（冬季项目）</t>
  </si>
  <si>
    <t>A02461600 自行车运动设备</t>
  </si>
  <si>
    <t>预算08表</t>
  </si>
  <si>
    <t>2026年单位政府购买服务预算表</t>
  </si>
  <si>
    <t>政府购买服务项目</t>
  </si>
  <si>
    <t>政府购买服务目录</t>
  </si>
  <si>
    <t>注：我单位无政府购买服务，故此表为空。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</si>
  <si>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</si>
  <si>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</si>
  <si>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</si>
  <si>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</si>
  <si>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</si>
  <si>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</si>
  <si>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</si>
  <si>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</si>
  <si>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</si>
  <si>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</si>
  <si>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</si>
  <si>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</si>
  <si>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</si>
  <si>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</si>
  <si>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</si>
  <si>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</si>
  <si>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</si>
  <si>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</si>
  <si>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</si>
  <si>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</si>
  <si>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</si>
  <si>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</si>
  <si>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</si>
  <si>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</si>
  <si>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</si>
  <si>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注：我单位为二级预算单位无对下转移支付，故此表为空。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</si>
  <si>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</si>
  <si>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</si>
  <si>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</si>
  <si>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</si>
  <si>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</si>
  <si>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</si>
  <si>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</si>
  <si>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</si>
  <si>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财政单位批复数（元）</t>
  </si>
  <si>
    <t>单价</t>
  </si>
  <si>
    <t>金额</t>
  </si>
  <si>
    <t>7</t>
  </si>
  <si>
    <t>8</t>
  </si>
  <si>
    <t>设备</t>
  </si>
  <si>
    <t>台式电脑</t>
  </si>
  <si>
    <t>打印机</t>
  </si>
  <si>
    <t>电视55寸4K</t>
  </si>
  <si>
    <t>电视机</t>
  </si>
  <si>
    <t>篮球比赛全息联动计分计时器</t>
  </si>
  <si>
    <t>三人制篮球悬浮地板</t>
  </si>
  <si>
    <t>块</t>
  </si>
  <si>
    <t>A02460400 体操设备</t>
  </si>
  <si>
    <t>单杠双杠立柱保护软柱</t>
  </si>
  <si>
    <t>多功能单杠</t>
  </si>
  <si>
    <t>高低杠杠面</t>
  </si>
  <si>
    <t>根</t>
  </si>
  <si>
    <t>平衡木上软垫</t>
  </si>
  <si>
    <t>软体折叠平衡木</t>
  </si>
  <si>
    <t>双杠</t>
  </si>
  <si>
    <t>双杠练习海绵方包</t>
  </si>
  <si>
    <t>推拉垫</t>
  </si>
  <si>
    <t>小山羊</t>
  </si>
  <si>
    <t>只</t>
  </si>
  <si>
    <t>助跳板</t>
  </si>
  <si>
    <t>助跳板蹦床B</t>
  </si>
  <si>
    <t>架</t>
  </si>
  <si>
    <t>A02460500 举重设备</t>
  </si>
  <si>
    <t>聚氨酯哑铃</t>
  </si>
  <si>
    <t>男子训练杠铃杆</t>
  </si>
  <si>
    <t>女子训练杠铃杆</t>
  </si>
  <si>
    <t>训练杠铃片</t>
  </si>
  <si>
    <t>TOKO挂蜡磨具</t>
  </si>
  <si>
    <t>比赛服</t>
  </si>
  <si>
    <t>大回转滑雪板</t>
  </si>
  <si>
    <t>副</t>
  </si>
  <si>
    <t>固定器</t>
  </si>
  <si>
    <t>滑雪板包</t>
  </si>
  <si>
    <t>滑雪登山包</t>
  </si>
  <si>
    <t>滑雪登山固定器</t>
  </si>
  <si>
    <t>滑雪登山连体服</t>
  </si>
  <si>
    <t>滑雪登山棉服三件套</t>
  </si>
  <si>
    <t>滑雪登山男/女款比赛雪板</t>
  </si>
  <si>
    <t>滑雪登山全碳纤维雪鞋</t>
  </si>
  <si>
    <t>双</t>
  </si>
  <si>
    <t>滑雪登山杖</t>
  </si>
  <si>
    <t>滑雪登山止滑带</t>
  </si>
  <si>
    <t>滑雪服</t>
  </si>
  <si>
    <t>滑雪雪板</t>
  </si>
  <si>
    <t>回转雪板</t>
  </si>
  <si>
    <t>救生衣</t>
  </si>
  <si>
    <t>潜水服</t>
  </si>
  <si>
    <t>手套</t>
  </si>
  <si>
    <t>双板雪板包</t>
  </si>
  <si>
    <t>速降滑雪板</t>
  </si>
  <si>
    <t>跳台比赛连身服</t>
  </si>
  <si>
    <t>跳台滑雪风镜</t>
  </si>
  <si>
    <t>跳台滑雪头盔</t>
  </si>
  <si>
    <t>跳台滑雪雪板</t>
  </si>
  <si>
    <t>跳台滑雪雪板slatnar</t>
  </si>
  <si>
    <t>跳台雪鞋</t>
  </si>
  <si>
    <t>跳台雪鞋竞技鞋RASS</t>
  </si>
  <si>
    <t>跳台训练头盔</t>
  </si>
  <si>
    <t>头盔</t>
  </si>
  <si>
    <t>小回转滑雪板</t>
  </si>
  <si>
    <t>雪板</t>
  </si>
  <si>
    <t>雪服</t>
  </si>
  <si>
    <t>雪镜</t>
  </si>
  <si>
    <t>雪裤</t>
  </si>
  <si>
    <t>雪鞋</t>
  </si>
  <si>
    <t>雪鞋撑子</t>
  </si>
  <si>
    <t>雪杖</t>
  </si>
  <si>
    <t>训练板+固定器+道具平衡木（长筒道具）</t>
  </si>
  <si>
    <t>越野滑雪-竞赛-比赛服</t>
  </si>
  <si>
    <t>越野滑雪-竞赛-传统板</t>
  </si>
  <si>
    <t>越野滑雪-竞赛-传统固定器</t>
  </si>
  <si>
    <t>越野滑雪-竞赛-传统雪鞋</t>
  </si>
  <si>
    <t>越野滑雪-竞赛-传统雪杖</t>
  </si>
  <si>
    <t>越野滑雪-竞赛-热身服</t>
  </si>
  <si>
    <t>越野滑雪-竞赛-双追雪鞋</t>
  </si>
  <si>
    <t>越野滑雪-竞赛-自由板</t>
  </si>
  <si>
    <t>越野滑雪-竞赛-自由固定器</t>
  </si>
  <si>
    <t>越野滑雪-竞赛-自由雪鞋</t>
  </si>
  <si>
    <t>越野滑雪-竞赛-自由雪杖</t>
  </si>
  <si>
    <t>越野滑雪竞技传统滑轮</t>
  </si>
  <si>
    <t>越野滑雪竞技自由滑轮</t>
  </si>
  <si>
    <t>越野滑雪专用板（自由滑雪板）</t>
  </si>
  <si>
    <t>越野滑雪专用鞋 （自由鞋）</t>
  </si>
  <si>
    <t>越野滑雪专用杖</t>
  </si>
  <si>
    <t>鲨鱼皮</t>
  </si>
  <si>
    <t>功率骑行台</t>
  </si>
  <si>
    <t>公路车自行车</t>
  </si>
  <si>
    <t>辆</t>
  </si>
  <si>
    <t>公路自行车轮组</t>
  </si>
  <si>
    <t>组</t>
  </si>
  <si>
    <t>骑行鞋</t>
  </si>
  <si>
    <t>训练山地车</t>
  </si>
  <si>
    <t>自行车车把</t>
  </si>
  <si>
    <t>自行车车包</t>
  </si>
  <si>
    <t>自行车车座</t>
  </si>
  <si>
    <t>自行车功率码表</t>
  </si>
  <si>
    <t>自行车套件</t>
  </si>
  <si>
    <t>自行车牙盘</t>
  </si>
  <si>
    <t>A02462000 摔跤、柔道设备</t>
  </si>
  <si>
    <t>多模式绳索训练器</t>
  </si>
  <si>
    <t>健腹轮</t>
  </si>
  <si>
    <t>摔跤布人100KG</t>
  </si>
  <si>
    <t>摔跤布人20KG</t>
  </si>
  <si>
    <t>摔跤布人25KG</t>
  </si>
  <si>
    <t>摔跤布人30KG</t>
  </si>
  <si>
    <t>摔跤布人</t>
  </si>
  <si>
    <t>摔跤布人80KG</t>
  </si>
  <si>
    <t>摔跤布人90KG</t>
  </si>
  <si>
    <t>A02462900 体育运动辅助设备</t>
  </si>
  <si>
    <t>摸高器</t>
  </si>
  <si>
    <t>跳箱</t>
  </si>
  <si>
    <t>voal烫斗</t>
  </si>
  <si>
    <t>打蜡防毒面罩</t>
  </si>
  <si>
    <t>打蜡桌</t>
  </si>
  <si>
    <t>张</t>
  </si>
  <si>
    <t>大腿伸展训练器（配套杠铃片）</t>
  </si>
  <si>
    <t>多功能坐姿拉背器</t>
  </si>
  <si>
    <t>分动坐式推肩训练器</t>
  </si>
  <si>
    <t>分动坐式推胸训练器</t>
  </si>
  <si>
    <t>钢丝滚刷</t>
  </si>
  <si>
    <t>工具箱</t>
  </si>
  <si>
    <t>刮刀模具</t>
  </si>
  <si>
    <t>滚管道具</t>
  </si>
  <si>
    <t>蝴蝶式胸肌训练器</t>
  </si>
  <si>
    <t>混合滚刷</t>
  </si>
  <si>
    <t>角度尺</t>
  </si>
  <si>
    <t>把</t>
  </si>
  <si>
    <t>可调式双滑轮多功能训练器</t>
  </si>
  <si>
    <t>双层哑铃架</t>
  </si>
  <si>
    <t>双层越野滑雪打蜡桌</t>
  </si>
  <si>
    <t>烫斗</t>
  </si>
  <si>
    <t>陶瓷修边器</t>
  </si>
  <si>
    <t>哑铃套装</t>
  </si>
  <si>
    <t>游泳机 （划板训练器）</t>
  </si>
  <si>
    <t>坐姿二头，三头肌双功能训练器</t>
  </si>
  <si>
    <t>家具和用品</t>
  </si>
  <si>
    <t>大床（含床垫）</t>
  </si>
  <si>
    <t>单人床（含床垫）</t>
  </si>
  <si>
    <t>上床下床成品</t>
  </si>
  <si>
    <t>A05010299 其他台、桌类</t>
  </si>
  <si>
    <t>书桌</t>
  </si>
  <si>
    <t>A05010399 其他椅凳类</t>
  </si>
  <si>
    <t>椅子</t>
  </si>
  <si>
    <t>A05010503 更衣柜</t>
  </si>
  <si>
    <t>衣柜</t>
  </si>
  <si>
    <t>A05010505 茶水柜</t>
  </si>
  <si>
    <t>茶水柜</t>
  </si>
  <si>
    <t>A05010599 其他柜类</t>
  </si>
  <si>
    <t>床头柜</t>
  </si>
  <si>
    <t>床头柜900MM</t>
  </si>
  <si>
    <t>电视台板/书桌</t>
  </si>
  <si>
    <t>换鞋柜</t>
  </si>
  <si>
    <t>行李柜</t>
  </si>
  <si>
    <t>A05010800 组合家具</t>
  </si>
  <si>
    <t>休闲桌椅</t>
  </si>
  <si>
    <t>A05019900 其他家具</t>
  </si>
  <si>
    <t>注：涉及土地使用权、房屋、公务用车购置，按照现行相关管理制度规定报批，以职能单位审批意见为准。</t>
  </si>
  <si>
    <t>预算11表</t>
  </si>
  <si>
    <t>2026年中央转移支付补助项目支出预算表</t>
  </si>
  <si>
    <t>上级补助</t>
  </si>
  <si>
    <t>提前下达2026年中央集中彩票公益金支持体育事业专项资金</t>
  </si>
  <si>
    <t>30225</t>
  </si>
  <si>
    <t>专用燃料费</t>
  </si>
  <si>
    <t>预算12表</t>
  </si>
  <si>
    <t>2026年单位项目支出中期规划预算表</t>
  </si>
  <si>
    <t>项目级次</t>
  </si>
  <si>
    <t>2026年</t>
  </si>
  <si>
    <t>2027年</t>
  </si>
  <si>
    <t>2028年</t>
  </si>
  <si>
    <t>229 其他运转类</t>
  </si>
  <si>
    <t>本级</t>
  </si>
  <si>
    <t>311 专项业务类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</si>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</sst>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17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49" fontId="5" fillId="0" borderId="7" xfId="53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8" fontId="7" fillId="0" borderId="7" xfId="54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0" fillId="0" borderId="0" xfId="0" applyFill="1" applyBorder="1" applyAlignment="1"/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B25" sqref="B25"/>
    </sheetView>
  </sheetViews>
  <sheetFormatPr defaultColWidth="8" defaultRowHeight="14.25" customHeight="1" outlineLevelCol="3"/>
  <cols>
    <col min="1" max="1" width="39.5727272727273" customWidth="1"/>
    <col min="2" max="2" width="46.3181818181818" customWidth="1"/>
    <col min="3" max="3" width="40.4272727272727" customWidth="1"/>
    <col min="4" max="4" width="50.1727272727273" customWidth="1"/>
  </cols>
  <sheetData>
    <row r="1" ht="12" customHeight="1" spans="1:4">
      <c r="D1" s="95" t="s">
        <v>0</v>
      </c>
    </row>
    <row r="2" ht="36" customHeight="1" spans="1:4">
      <c r="A2" s="45" t="s">
        <v>1</v>
      </c>
      <c r="B2" s="169"/>
      <c r="C2" s="169"/>
      <c r="D2" s="169"/>
    </row>
    <row r="3" ht="21" customHeight="1" spans="1:4">
      <c r="A3" s="94" t="str">
        <f>"单位名称："&amp;"云南省体育工作大队"</f>
        <v>单位名称：云南省体育工作大队</v>
      </c>
      <c r="B3" s="134"/>
      <c r="C3" s="134"/>
      <c r="D3" s="93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5" t="s">
        <v>8</v>
      </c>
      <c r="B7" s="123">
        <v>74584619.37</v>
      </c>
      <c r="C7" s="23" t="str">
        <f>"一"&amp;"、"&amp;"文化旅游体育与传媒支出"</f>
        <v>一、文化旅游体育与传媒支出</v>
      </c>
      <c r="D7" s="123">
        <v>61266905.8</v>
      </c>
    </row>
    <row r="8" ht="25.4" customHeight="1" spans="1:4">
      <c r="A8" s="145" t="s">
        <v>9</v>
      </c>
      <c r="B8" s="123">
        <v>53924400</v>
      </c>
      <c r="C8" s="23" t="str">
        <f>"二"&amp;"、"&amp;"社会保障和就业支出"</f>
        <v>二、社会保障和就业支出</v>
      </c>
      <c r="D8" s="123">
        <v>5765755.93</v>
      </c>
    </row>
    <row r="9" ht="25.4" customHeight="1" spans="1:4">
      <c r="A9" s="145" t="s">
        <v>10</v>
      </c>
      <c r="B9" s="123"/>
      <c r="C9" s="23" t="str">
        <f>"三"&amp;"、"&amp;"卫生健康支出"</f>
        <v>三、卫生健康支出</v>
      </c>
      <c r="D9" s="123">
        <v>5545137.49</v>
      </c>
    </row>
    <row r="10" ht="25.4" customHeight="1" spans="1:4">
      <c r="A10" s="145" t="s">
        <v>11</v>
      </c>
      <c r="B10" s="89"/>
      <c r="C10" s="23" t="str">
        <f>"四"&amp;"、"&amp;"住房保障支出"</f>
        <v>四、住房保障支出</v>
      </c>
      <c r="D10" s="123">
        <v>3299522.44</v>
      </c>
    </row>
    <row r="11" ht="25.4" customHeight="1" spans="1:4">
      <c r="A11" s="145" t="s">
        <v>12</v>
      </c>
      <c r="B11" s="123">
        <v>123000</v>
      </c>
      <c r="C11" s="23" t="str">
        <f>"五"&amp;"、"&amp;"其他支出"</f>
        <v>五、其他支出</v>
      </c>
      <c r="D11" s="123">
        <v>54513839.38</v>
      </c>
    </row>
    <row r="12" ht="25.4" customHeight="1" spans="1:4">
      <c r="A12" s="145" t="s">
        <v>13</v>
      </c>
      <c r="B12" s="89"/>
      <c r="C12" s="23"/>
      <c r="D12" s="123"/>
    </row>
    <row r="13" ht="25.4" customHeight="1" spans="1:4">
      <c r="A13" s="145" t="s">
        <v>14</v>
      </c>
      <c r="B13" s="89"/>
      <c r="C13" s="23"/>
      <c r="D13" s="123"/>
    </row>
    <row r="14" ht="25.4" customHeight="1" spans="1:4">
      <c r="A14" s="145" t="s">
        <v>15</v>
      </c>
      <c r="B14" s="89">
        <v>123000</v>
      </c>
      <c r="C14" s="23"/>
      <c r="D14" s="123"/>
    </row>
    <row r="15" ht="25.4" customHeight="1" spans="1:4">
      <c r="A15" s="170" t="s">
        <v>16</v>
      </c>
      <c r="B15" s="89"/>
      <c r="C15" s="23"/>
      <c r="D15" s="123"/>
    </row>
    <row r="16" ht="25.4" customHeight="1" spans="1:4">
      <c r="A16" s="170" t="s">
        <v>17</v>
      </c>
      <c r="B16" s="123"/>
      <c r="C16" s="23"/>
      <c r="D16" s="123"/>
    </row>
    <row r="17" ht="25.4" customHeight="1" spans="1:4">
      <c r="A17" s="171" t="s">
        <v>18</v>
      </c>
      <c r="B17" s="141">
        <v>128632019.37</v>
      </c>
      <c r="C17" s="143" t="s">
        <v>19</v>
      </c>
      <c r="D17" s="141">
        <v>130391161.04</v>
      </c>
    </row>
    <row r="18" ht="25.4" customHeight="1" spans="1:4">
      <c r="A18" s="172" t="s">
        <v>20</v>
      </c>
      <c r="B18" s="141">
        <v>1759141.67</v>
      </c>
      <c r="C18" s="173" t="s">
        <v>21</v>
      </c>
      <c r="D18" s="174"/>
    </row>
    <row r="19" ht="25.4" customHeight="1" spans="1:4">
      <c r="A19" s="175" t="s">
        <v>22</v>
      </c>
      <c r="B19" s="123">
        <v>1759141.67</v>
      </c>
      <c r="C19" s="142" t="s">
        <v>22</v>
      </c>
      <c r="D19" s="89"/>
    </row>
    <row r="20" ht="25.4" customHeight="1" spans="1:4">
      <c r="A20" s="175" t="s">
        <v>23</v>
      </c>
      <c r="B20" s="123"/>
      <c r="C20" s="142" t="s">
        <v>23</v>
      </c>
      <c r="D20" s="89"/>
    </row>
    <row r="21" ht="25.4" customHeight="1" spans="1:4">
      <c r="A21" s="176" t="s">
        <v>24</v>
      </c>
      <c r="B21" s="141">
        <v>130391161.04</v>
      </c>
      <c r="C21" s="143" t="s">
        <v>25</v>
      </c>
      <c r="D21" s="137">
        <v>130391161.04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1" sqref="B11"/>
    </sheetView>
  </sheetViews>
  <sheetFormatPr defaultColWidth="9.14545454545454" defaultRowHeight="14.25" customHeight="1" outlineLevelCol="5"/>
  <cols>
    <col min="1" max="1" width="29.0363636363636" customWidth="1"/>
    <col min="2" max="2" width="28.6" customWidth="1"/>
    <col min="3" max="3" width="31.6" customWidth="1"/>
    <col min="4" max="6" width="33.4545454545455" customWidth="1"/>
  </cols>
  <sheetData>
    <row r="1" ht="15.75" customHeight="1" spans="1:6">
      <c r="F1" s="56" t="s">
        <v>483</v>
      </c>
    </row>
    <row r="2" ht="28.5" customHeight="1" spans="1:6">
      <c r="A2" s="27" t="s">
        <v>484</v>
      </c>
      <c r="B2" s="27"/>
      <c r="C2" s="27"/>
      <c r="D2" s="27"/>
      <c r="E2" s="27"/>
      <c r="F2" s="27"/>
    </row>
    <row r="3" ht="15" customHeight="1" spans="1:6">
      <c r="A3" s="102" t="str">
        <f>"单位名称："&amp;"云南省体育工作大队"</f>
        <v>单位名称：云南省体育工作大队</v>
      </c>
      <c r="B3" s="103"/>
      <c r="C3" s="103"/>
      <c r="D3" s="59"/>
      <c r="E3" s="59"/>
      <c r="F3" s="104" t="s">
        <v>2</v>
      </c>
    </row>
    <row r="4" ht="18.75" customHeight="1" spans="1:6">
      <c r="A4" s="9" t="s">
        <v>135</v>
      </c>
      <c r="B4" s="9" t="s">
        <v>48</v>
      </c>
      <c r="C4" s="9" t="s">
        <v>49</v>
      </c>
      <c r="D4" s="15" t="s">
        <v>485</v>
      </c>
      <c r="E4" s="63"/>
      <c r="F4" s="63"/>
    </row>
    <row r="5" ht="30" customHeight="1" spans="1:6">
      <c r="A5" s="18"/>
      <c r="B5" s="18"/>
      <c r="C5" s="18"/>
      <c r="D5" s="15" t="s">
        <v>30</v>
      </c>
      <c r="E5" s="63" t="s">
        <v>57</v>
      </c>
      <c r="F5" s="63" t="s">
        <v>58</v>
      </c>
    </row>
    <row r="6" ht="16.5" customHeight="1" spans="1:6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</row>
    <row r="7" ht="20.25" customHeight="1" spans="1:6">
      <c r="A7" s="30" t="s">
        <v>45</v>
      </c>
      <c r="B7" s="30" t="s">
        <v>96</v>
      </c>
      <c r="C7" s="30" t="s">
        <v>56</v>
      </c>
      <c r="D7" s="22">
        <v>54513839.38</v>
      </c>
      <c r="E7" s="22"/>
      <c r="F7" s="22">
        <v>54513839.38</v>
      </c>
    </row>
    <row r="8" ht="20.25" customHeight="1" spans="1:6">
      <c r="A8" s="30" t="s">
        <v>45</v>
      </c>
      <c r="B8" s="105" t="s">
        <v>97</v>
      </c>
      <c r="C8" s="105" t="s">
        <v>98</v>
      </c>
      <c r="D8" s="22">
        <v>54513839.38</v>
      </c>
      <c r="E8" s="22"/>
      <c r="F8" s="22">
        <v>54513839.38</v>
      </c>
    </row>
    <row r="9" ht="20.25" customHeight="1" spans="1:6">
      <c r="A9" s="30" t="s">
        <v>45</v>
      </c>
      <c r="B9" s="106" t="s">
        <v>99</v>
      </c>
      <c r="C9" s="106" t="s">
        <v>100</v>
      </c>
      <c r="D9" s="22">
        <v>54513839.38</v>
      </c>
      <c r="E9" s="22"/>
      <c r="F9" s="22">
        <v>54513839.38</v>
      </c>
    </row>
    <row r="10" ht="17.25" customHeight="1" spans="1:6">
      <c r="A10" s="107" t="s">
        <v>101</v>
      </c>
      <c r="B10" s="108"/>
      <c r="C10" s="108" t="s">
        <v>101</v>
      </c>
      <c r="D10" s="22">
        <v>54513839.38</v>
      </c>
      <c r="E10" s="22"/>
      <c r="F10" s="22">
        <v>54513839.38</v>
      </c>
    </row>
  </sheetData>
  <mergeCells count="6">
    <mergeCell ref="A2:F2"/>
    <mergeCell ref="D4:F4"/>
    <mergeCell ref="A10:C10"/>
    <mergeCell ref="A4:A5"/>
    <mergeCell ref="B4:B5"/>
    <mergeCell ref="C4:C5"/>
  </mergeCells>
  <pageMargins left="0.75" right="0.75" top="1" bottom="1" header="0.5" footer="0.5"/>
  <pageSetup paperSize="9" scale="6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37"/>
  <sheetViews>
    <sheetView showZeros="0" workbookViewId="0">
      <selection activeCell="B11" sqref="B11"/>
    </sheetView>
  </sheetViews>
  <sheetFormatPr defaultColWidth="9.14545454545454" defaultRowHeight="14.25" customHeight="1"/>
  <cols>
    <col min="1" max="1" width="39.1454545454545" customWidth="1"/>
    <col min="2" max="2" width="21.7090909090909" customWidth="1"/>
    <col min="3" max="3" width="35.2818181818182" customWidth="1"/>
    <col min="4" max="4" width="7.70909090909091" customWidth="1"/>
    <col min="5" max="5" width="10.2818181818182" customWidth="1"/>
    <col min="6" max="11" width="14.7454545454545" customWidth="1"/>
    <col min="12" max="16" width="12.5727272727273" customWidth="1"/>
    <col min="17" max="17" width="10.4272727272727" customWidth="1"/>
  </cols>
  <sheetData>
    <row r="1" ht="13.5" customHeight="1" spans="1:17">
      <c r="O1" s="44"/>
      <c r="P1" s="44"/>
      <c r="Q1" s="93" t="s">
        <v>486</v>
      </c>
    </row>
    <row r="2" ht="27.75" customHeight="1" spans="1:17">
      <c r="A2" s="57" t="s">
        <v>487</v>
      </c>
      <c r="B2" s="27"/>
      <c r="C2" s="27"/>
      <c r="D2" s="27"/>
      <c r="E2" s="27"/>
      <c r="F2" s="27"/>
      <c r="G2" s="27"/>
      <c r="H2" s="27"/>
      <c r="I2" s="27"/>
      <c r="J2" s="27"/>
      <c r="K2" s="46"/>
      <c r="L2" s="27"/>
      <c r="M2" s="27"/>
      <c r="N2" s="27"/>
      <c r="O2" s="46"/>
      <c r="P2" s="46"/>
      <c r="Q2" s="27"/>
    </row>
    <row r="3" ht="18.75" customHeight="1" spans="1:17">
      <c r="A3" s="94" t="str">
        <f>"单位名称："&amp;"云南省体育工作大队"</f>
        <v>单位名称：云南省体育工作大队</v>
      </c>
      <c r="B3" s="6"/>
      <c r="C3" s="6"/>
      <c r="D3" s="6"/>
      <c r="E3" s="6"/>
      <c r="F3" s="6"/>
      <c r="G3" s="6"/>
      <c r="H3" s="6"/>
      <c r="I3" s="6"/>
      <c r="J3" s="6"/>
      <c r="O3" s="62"/>
      <c r="P3" s="62"/>
      <c r="Q3" s="95" t="s">
        <v>126</v>
      </c>
    </row>
    <row r="4" ht="15.75" customHeight="1" spans="1:17">
      <c r="A4" s="9" t="s">
        <v>488</v>
      </c>
      <c r="B4" s="73" t="s">
        <v>489</v>
      </c>
      <c r="C4" s="73" t="s">
        <v>490</v>
      </c>
      <c r="D4" s="73" t="s">
        <v>491</v>
      </c>
      <c r="E4" s="73" t="s">
        <v>492</v>
      </c>
      <c r="F4" s="73" t="s">
        <v>493</v>
      </c>
      <c r="G4" s="74" t="s">
        <v>142</v>
      </c>
      <c r="H4" s="74"/>
      <c r="I4" s="74"/>
      <c r="J4" s="74"/>
      <c r="K4" s="75"/>
      <c r="L4" s="74"/>
      <c r="M4" s="74"/>
      <c r="N4" s="74"/>
      <c r="O4" s="76"/>
      <c r="P4" s="75"/>
      <c r="Q4" s="77"/>
    </row>
    <row r="5" ht="17.25" customHeight="1" spans="1:17">
      <c r="A5" s="14"/>
      <c r="B5" s="78"/>
      <c r="C5" s="78"/>
      <c r="D5" s="78"/>
      <c r="E5" s="78"/>
      <c r="F5" s="78"/>
      <c r="G5" s="78" t="s">
        <v>30</v>
      </c>
      <c r="H5" s="78" t="s">
        <v>33</v>
      </c>
      <c r="I5" s="78" t="s">
        <v>494</v>
      </c>
      <c r="J5" s="78" t="s">
        <v>495</v>
      </c>
      <c r="K5" s="79" t="s">
        <v>496</v>
      </c>
      <c r="L5" s="80" t="s">
        <v>497</v>
      </c>
      <c r="M5" s="80"/>
      <c r="N5" s="80"/>
      <c r="O5" s="81"/>
      <c r="P5" s="82"/>
      <c r="Q5" s="83"/>
    </row>
    <row r="6" ht="54" customHeight="1" spans="1:17">
      <c r="A6" s="17"/>
      <c r="B6" s="83"/>
      <c r="C6" s="83"/>
      <c r="D6" s="83"/>
      <c r="E6" s="83"/>
      <c r="F6" s="83"/>
      <c r="G6" s="83"/>
      <c r="H6" s="83" t="s">
        <v>32</v>
      </c>
      <c r="I6" s="83"/>
      <c r="J6" s="83"/>
      <c r="K6" s="84"/>
      <c r="L6" s="83" t="s">
        <v>32</v>
      </c>
      <c r="M6" s="83" t="s">
        <v>43</v>
      </c>
      <c r="N6" s="83" t="s">
        <v>149</v>
      </c>
      <c r="O6" s="85" t="s">
        <v>39</v>
      </c>
      <c r="P6" s="84" t="s">
        <v>40</v>
      </c>
      <c r="Q6" s="83" t="s">
        <v>41</v>
      </c>
    </row>
    <row r="7" ht="15" customHeight="1" spans="1:17">
      <c r="A7" s="18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86" t="s">
        <v>45</v>
      </c>
      <c r="B8" s="87"/>
      <c r="C8" s="87"/>
      <c r="D8" s="87"/>
      <c r="E8" s="98"/>
      <c r="F8" s="22">
        <v>12977400</v>
      </c>
      <c r="G8" s="22">
        <v>13000400</v>
      </c>
      <c r="H8" s="22">
        <v>1600000</v>
      </c>
      <c r="I8" s="22">
        <v>11400400</v>
      </c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9" t="s">
        <v>183</v>
      </c>
      <c r="B9" s="87" t="s">
        <v>498</v>
      </c>
      <c r="C9" s="87" t="s">
        <v>499</v>
      </c>
      <c r="D9" s="100" t="s">
        <v>500</v>
      </c>
      <c r="E9" s="101">
        <v>1</v>
      </c>
      <c r="F9" s="22"/>
      <c r="G9" s="22">
        <v>5000</v>
      </c>
      <c r="H9" s="22">
        <v>5000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9" t="s">
        <v>183</v>
      </c>
      <c r="B10" s="87" t="s">
        <v>501</v>
      </c>
      <c r="C10" s="87" t="s">
        <v>502</v>
      </c>
      <c r="D10" s="100" t="s">
        <v>500</v>
      </c>
      <c r="E10" s="101">
        <v>1</v>
      </c>
      <c r="F10" s="22">
        <v>120000</v>
      </c>
      <c r="G10" s="22">
        <v>120000</v>
      </c>
      <c r="H10" s="22">
        <v>120000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9" t="s">
        <v>183</v>
      </c>
      <c r="B11" s="87" t="s">
        <v>503</v>
      </c>
      <c r="C11" s="87" t="s">
        <v>504</v>
      </c>
      <c r="D11" s="100" t="s">
        <v>500</v>
      </c>
      <c r="E11" s="101">
        <v>1</v>
      </c>
      <c r="F11" s="22"/>
      <c r="G11" s="22">
        <v>18000</v>
      </c>
      <c r="H11" s="22">
        <v>18000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9" t="s">
        <v>190</v>
      </c>
      <c r="B12" s="87" t="s">
        <v>214</v>
      </c>
      <c r="C12" s="87" t="s">
        <v>505</v>
      </c>
      <c r="D12" s="100" t="s">
        <v>506</v>
      </c>
      <c r="E12" s="101">
        <v>1</v>
      </c>
      <c r="F12" s="22">
        <v>15000</v>
      </c>
      <c r="G12" s="22">
        <v>15000</v>
      </c>
      <c r="H12" s="22">
        <v>15000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9" t="s">
        <v>190</v>
      </c>
      <c r="B13" s="87" t="s">
        <v>507</v>
      </c>
      <c r="C13" s="87" t="s">
        <v>508</v>
      </c>
      <c r="D13" s="100" t="s">
        <v>448</v>
      </c>
      <c r="E13" s="101">
        <v>1</v>
      </c>
      <c r="F13" s="22">
        <v>511500</v>
      </c>
      <c r="G13" s="22">
        <v>511500</v>
      </c>
      <c r="H13" s="22">
        <v>511500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9" t="s">
        <v>190</v>
      </c>
      <c r="B14" s="87" t="s">
        <v>214</v>
      </c>
      <c r="C14" s="87" t="s">
        <v>509</v>
      </c>
      <c r="D14" s="100" t="s">
        <v>506</v>
      </c>
      <c r="E14" s="101">
        <v>7</v>
      </c>
      <c r="F14" s="22">
        <v>42000</v>
      </c>
      <c r="G14" s="22">
        <v>42000</v>
      </c>
      <c r="H14" s="22">
        <v>42000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9" t="s">
        <v>190</v>
      </c>
      <c r="B15" s="87" t="s">
        <v>510</v>
      </c>
      <c r="C15" s="87" t="s">
        <v>511</v>
      </c>
      <c r="D15" s="100" t="s">
        <v>448</v>
      </c>
      <c r="E15" s="101">
        <v>1</v>
      </c>
      <c r="F15" s="22">
        <v>177200</v>
      </c>
      <c r="G15" s="22">
        <v>177200</v>
      </c>
      <c r="H15" s="22">
        <v>177200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9" t="s">
        <v>239</v>
      </c>
      <c r="B16" s="87" t="s">
        <v>512</v>
      </c>
      <c r="C16" s="87" t="s">
        <v>513</v>
      </c>
      <c r="D16" s="100" t="s">
        <v>514</v>
      </c>
      <c r="E16" s="101">
        <v>1</v>
      </c>
      <c r="F16" s="22">
        <v>100460</v>
      </c>
      <c r="G16" s="22">
        <v>100460</v>
      </c>
      <c r="H16" s="22"/>
      <c r="I16" s="22">
        <v>100460</v>
      </c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9" t="s">
        <v>239</v>
      </c>
      <c r="B17" s="87" t="s">
        <v>515</v>
      </c>
      <c r="C17" s="87" t="s">
        <v>516</v>
      </c>
      <c r="D17" s="100" t="s">
        <v>448</v>
      </c>
      <c r="E17" s="101">
        <v>1</v>
      </c>
      <c r="F17" s="22">
        <v>440000</v>
      </c>
      <c r="G17" s="22">
        <v>440000</v>
      </c>
      <c r="H17" s="22"/>
      <c r="I17" s="22">
        <v>440000</v>
      </c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99" t="s">
        <v>239</v>
      </c>
      <c r="B18" s="87" t="s">
        <v>517</v>
      </c>
      <c r="C18" s="87" t="s">
        <v>518</v>
      </c>
      <c r="D18" s="100" t="s">
        <v>335</v>
      </c>
      <c r="E18" s="101">
        <v>1</v>
      </c>
      <c r="F18" s="22">
        <v>370000</v>
      </c>
      <c r="G18" s="22">
        <v>370000</v>
      </c>
      <c r="H18" s="22"/>
      <c r="I18" s="22">
        <v>370000</v>
      </c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99" t="s">
        <v>239</v>
      </c>
      <c r="B19" s="87" t="s">
        <v>512</v>
      </c>
      <c r="C19" s="87" t="s">
        <v>519</v>
      </c>
      <c r="D19" s="100" t="s">
        <v>514</v>
      </c>
      <c r="E19" s="101">
        <v>1</v>
      </c>
      <c r="F19" s="22">
        <v>200160</v>
      </c>
      <c r="G19" s="22">
        <v>200160</v>
      </c>
      <c r="H19" s="22"/>
      <c r="I19" s="22">
        <v>200160</v>
      </c>
      <c r="J19" s="22"/>
      <c r="K19" s="22"/>
      <c r="L19" s="22"/>
      <c r="M19" s="22"/>
      <c r="N19" s="22"/>
      <c r="O19" s="22"/>
      <c r="P19" s="22"/>
      <c r="Q19" s="22"/>
    </row>
    <row r="20" ht="21" customHeight="1" spans="1:17">
      <c r="A20" s="99" t="s">
        <v>239</v>
      </c>
      <c r="B20" s="87" t="s">
        <v>520</v>
      </c>
      <c r="C20" s="87" t="s">
        <v>521</v>
      </c>
      <c r="D20" s="100" t="s">
        <v>514</v>
      </c>
      <c r="E20" s="101">
        <v>1</v>
      </c>
      <c r="F20" s="22">
        <v>1600000</v>
      </c>
      <c r="G20" s="22">
        <v>1600000</v>
      </c>
      <c r="H20" s="22"/>
      <c r="I20" s="22">
        <v>1600000</v>
      </c>
      <c r="J20" s="22"/>
      <c r="K20" s="22"/>
      <c r="L20" s="22"/>
      <c r="M20" s="22"/>
      <c r="N20" s="22"/>
      <c r="O20" s="22"/>
      <c r="P20" s="22"/>
      <c r="Q20" s="22"/>
    </row>
    <row r="21" ht="21" customHeight="1" spans="1:17">
      <c r="A21" s="99" t="s">
        <v>239</v>
      </c>
      <c r="B21" s="87" t="s">
        <v>512</v>
      </c>
      <c r="C21" s="87" t="s">
        <v>522</v>
      </c>
      <c r="D21" s="100" t="s">
        <v>514</v>
      </c>
      <c r="E21" s="101">
        <v>1</v>
      </c>
      <c r="F21" s="22">
        <v>199380</v>
      </c>
      <c r="G21" s="22">
        <v>199380</v>
      </c>
      <c r="H21" s="22"/>
      <c r="I21" s="22">
        <v>199380</v>
      </c>
      <c r="J21" s="22"/>
      <c r="K21" s="22"/>
      <c r="L21" s="22"/>
      <c r="M21" s="22"/>
      <c r="N21" s="22"/>
      <c r="O21" s="22"/>
      <c r="P21" s="22"/>
      <c r="Q21" s="22"/>
    </row>
    <row r="22" ht="21" customHeight="1" spans="1:17">
      <c r="A22" s="99" t="s">
        <v>239</v>
      </c>
      <c r="B22" s="87" t="s">
        <v>523</v>
      </c>
      <c r="C22" s="87" t="s">
        <v>524</v>
      </c>
      <c r="D22" s="100" t="s">
        <v>514</v>
      </c>
      <c r="E22" s="101">
        <v>1</v>
      </c>
      <c r="F22" s="22">
        <v>324900</v>
      </c>
      <c r="G22" s="22">
        <v>324900</v>
      </c>
      <c r="H22" s="22"/>
      <c r="I22" s="22">
        <v>324900</v>
      </c>
      <c r="J22" s="22"/>
      <c r="K22" s="22"/>
      <c r="L22" s="22"/>
      <c r="M22" s="22"/>
      <c r="N22" s="22"/>
      <c r="O22" s="22"/>
      <c r="P22" s="22"/>
      <c r="Q22" s="22"/>
    </row>
    <row r="23" ht="21" customHeight="1" spans="1:17">
      <c r="A23" s="99" t="s">
        <v>239</v>
      </c>
      <c r="B23" s="87" t="s">
        <v>523</v>
      </c>
      <c r="C23" s="87" t="s">
        <v>524</v>
      </c>
      <c r="D23" s="100" t="s">
        <v>514</v>
      </c>
      <c r="E23" s="101">
        <v>1</v>
      </c>
      <c r="F23" s="22">
        <v>75100</v>
      </c>
      <c r="G23" s="22">
        <v>75100</v>
      </c>
      <c r="H23" s="22"/>
      <c r="I23" s="22">
        <v>75100</v>
      </c>
      <c r="J23" s="22"/>
      <c r="K23" s="22"/>
      <c r="L23" s="22"/>
      <c r="M23" s="22"/>
      <c r="N23" s="22"/>
      <c r="O23" s="22"/>
      <c r="P23" s="22"/>
      <c r="Q23" s="22"/>
    </row>
    <row r="24" ht="21" customHeight="1" spans="1:17">
      <c r="A24" s="99" t="s">
        <v>239</v>
      </c>
      <c r="B24" s="87" t="s">
        <v>525</v>
      </c>
      <c r="C24" s="87" t="s">
        <v>524</v>
      </c>
      <c r="D24" s="100" t="s">
        <v>514</v>
      </c>
      <c r="E24" s="101">
        <v>1</v>
      </c>
      <c r="F24" s="22">
        <v>344000</v>
      </c>
      <c r="G24" s="22">
        <v>344000</v>
      </c>
      <c r="H24" s="22"/>
      <c r="I24" s="22">
        <v>344000</v>
      </c>
      <c r="J24" s="22"/>
      <c r="K24" s="22"/>
      <c r="L24" s="22"/>
      <c r="M24" s="22"/>
      <c r="N24" s="22"/>
      <c r="O24" s="22"/>
      <c r="P24" s="22"/>
      <c r="Q24" s="22"/>
    </row>
    <row r="25" ht="21" customHeight="1" spans="1:17">
      <c r="A25" s="99" t="s">
        <v>239</v>
      </c>
      <c r="B25" s="87" t="s">
        <v>525</v>
      </c>
      <c r="C25" s="87" t="s">
        <v>524</v>
      </c>
      <c r="D25" s="100" t="s">
        <v>448</v>
      </c>
      <c r="E25" s="101">
        <v>1</v>
      </c>
      <c r="F25" s="22">
        <v>256000</v>
      </c>
      <c r="G25" s="22">
        <v>256000</v>
      </c>
      <c r="H25" s="22"/>
      <c r="I25" s="22">
        <v>256000</v>
      </c>
      <c r="J25" s="22"/>
      <c r="K25" s="22"/>
      <c r="L25" s="22"/>
      <c r="M25" s="22"/>
      <c r="N25" s="22"/>
      <c r="O25" s="22"/>
      <c r="P25" s="22"/>
      <c r="Q25" s="22"/>
    </row>
    <row r="26" ht="21" customHeight="1" spans="1:17">
      <c r="A26" s="99" t="s">
        <v>239</v>
      </c>
      <c r="B26" s="87" t="s">
        <v>526</v>
      </c>
      <c r="C26" s="87" t="s">
        <v>524</v>
      </c>
      <c r="D26" s="100" t="s">
        <v>514</v>
      </c>
      <c r="E26" s="101">
        <v>1</v>
      </c>
      <c r="F26" s="22">
        <v>925782</v>
      </c>
      <c r="G26" s="22">
        <v>925782</v>
      </c>
      <c r="H26" s="22"/>
      <c r="I26" s="22">
        <v>925782</v>
      </c>
      <c r="J26" s="22"/>
      <c r="K26" s="22"/>
      <c r="L26" s="22"/>
      <c r="M26" s="22"/>
      <c r="N26" s="22"/>
      <c r="O26" s="22"/>
      <c r="P26" s="22"/>
      <c r="Q26" s="22"/>
    </row>
    <row r="27" ht="21" customHeight="1" spans="1:17">
      <c r="A27" s="99" t="s">
        <v>239</v>
      </c>
      <c r="B27" s="87" t="s">
        <v>527</v>
      </c>
      <c r="C27" s="87" t="s">
        <v>524</v>
      </c>
      <c r="D27" s="100" t="s">
        <v>514</v>
      </c>
      <c r="E27" s="101">
        <v>1</v>
      </c>
      <c r="F27" s="22">
        <v>804218</v>
      </c>
      <c r="G27" s="22">
        <v>804218</v>
      </c>
      <c r="H27" s="22"/>
      <c r="I27" s="22">
        <v>804218</v>
      </c>
      <c r="J27" s="22"/>
      <c r="K27" s="22"/>
      <c r="L27" s="22"/>
      <c r="M27" s="22"/>
      <c r="N27" s="22"/>
      <c r="O27" s="22"/>
      <c r="P27" s="22"/>
      <c r="Q27" s="22"/>
    </row>
    <row r="28" ht="21" customHeight="1" spans="1:17">
      <c r="A28" s="99" t="s">
        <v>239</v>
      </c>
      <c r="B28" s="87" t="s">
        <v>528</v>
      </c>
      <c r="C28" s="87" t="s">
        <v>529</v>
      </c>
      <c r="D28" s="100" t="s">
        <v>448</v>
      </c>
      <c r="E28" s="101">
        <v>1</v>
      </c>
      <c r="F28" s="22">
        <v>120000</v>
      </c>
      <c r="G28" s="22">
        <v>120000</v>
      </c>
      <c r="H28" s="22"/>
      <c r="I28" s="22">
        <v>120000</v>
      </c>
      <c r="J28" s="22"/>
      <c r="K28" s="22"/>
      <c r="L28" s="22"/>
      <c r="M28" s="22"/>
      <c r="N28" s="22"/>
      <c r="O28" s="22"/>
      <c r="P28" s="22"/>
      <c r="Q28" s="22"/>
    </row>
    <row r="29" ht="21" customHeight="1" spans="1:17">
      <c r="A29" s="99" t="s">
        <v>239</v>
      </c>
      <c r="B29" s="87" t="s">
        <v>528</v>
      </c>
      <c r="C29" s="87" t="s">
        <v>529</v>
      </c>
      <c r="D29" s="100" t="s">
        <v>448</v>
      </c>
      <c r="E29" s="101">
        <v>1</v>
      </c>
      <c r="F29" s="22">
        <v>100000</v>
      </c>
      <c r="G29" s="22">
        <v>100000</v>
      </c>
      <c r="H29" s="22"/>
      <c r="I29" s="22">
        <v>100000</v>
      </c>
      <c r="J29" s="22"/>
      <c r="K29" s="22"/>
      <c r="L29" s="22"/>
      <c r="M29" s="22"/>
      <c r="N29" s="22"/>
      <c r="O29" s="22"/>
      <c r="P29" s="22"/>
      <c r="Q29" s="22"/>
    </row>
    <row r="30" ht="21" customHeight="1" spans="1:17">
      <c r="A30" s="99" t="s">
        <v>239</v>
      </c>
      <c r="B30" s="87" t="s">
        <v>530</v>
      </c>
      <c r="C30" s="87" t="s">
        <v>531</v>
      </c>
      <c r="D30" s="100" t="s">
        <v>514</v>
      </c>
      <c r="E30" s="101">
        <v>1</v>
      </c>
      <c r="F30" s="22">
        <v>2989813</v>
      </c>
      <c r="G30" s="22">
        <v>2989813</v>
      </c>
      <c r="H30" s="22"/>
      <c r="I30" s="22">
        <v>2989813</v>
      </c>
      <c r="J30" s="22"/>
      <c r="K30" s="22"/>
      <c r="L30" s="22"/>
      <c r="M30" s="22"/>
      <c r="N30" s="22"/>
      <c r="O30" s="22"/>
      <c r="P30" s="22"/>
      <c r="Q30" s="22"/>
    </row>
    <row r="31" ht="21" customHeight="1" spans="1:17">
      <c r="A31" s="99" t="s">
        <v>239</v>
      </c>
      <c r="B31" s="87" t="s">
        <v>530</v>
      </c>
      <c r="C31" s="87" t="s">
        <v>531</v>
      </c>
      <c r="D31" s="100" t="s">
        <v>514</v>
      </c>
      <c r="E31" s="101">
        <v>1</v>
      </c>
      <c r="F31" s="22">
        <v>10187</v>
      </c>
      <c r="G31" s="22">
        <v>10187</v>
      </c>
      <c r="H31" s="22"/>
      <c r="I31" s="22">
        <v>10187</v>
      </c>
      <c r="J31" s="22"/>
      <c r="K31" s="22"/>
      <c r="L31" s="22"/>
      <c r="M31" s="22"/>
      <c r="N31" s="22"/>
      <c r="O31" s="22"/>
      <c r="P31" s="22"/>
      <c r="Q31" s="22"/>
    </row>
    <row r="32" ht="21" customHeight="1" spans="1:17">
      <c r="A32" s="99" t="s">
        <v>239</v>
      </c>
      <c r="B32" s="87" t="s">
        <v>532</v>
      </c>
      <c r="C32" s="87" t="s">
        <v>533</v>
      </c>
      <c r="D32" s="100" t="s">
        <v>514</v>
      </c>
      <c r="E32" s="101">
        <v>1</v>
      </c>
      <c r="F32" s="22">
        <v>1940400</v>
      </c>
      <c r="G32" s="22">
        <v>1940400</v>
      </c>
      <c r="H32" s="22"/>
      <c r="I32" s="22">
        <v>1940400</v>
      </c>
      <c r="J32" s="22"/>
      <c r="K32" s="22"/>
      <c r="L32" s="22"/>
      <c r="M32" s="22"/>
      <c r="N32" s="22"/>
      <c r="O32" s="22"/>
      <c r="P32" s="22"/>
      <c r="Q32" s="22"/>
    </row>
    <row r="33" ht="21" customHeight="1" spans="1:17">
      <c r="A33" s="99" t="s">
        <v>239</v>
      </c>
      <c r="B33" s="87" t="s">
        <v>534</v>
      </c>
      <c r="C33" s="87" t="s">
        <v>535</v>
      </c>
      <c r="D33" s="100" t="s">
        <v>514</v>
      </c>
      <c r="E33" s="101">
        <v>1</v>
      </c>
      <c r="F33" s="22">
        <v>52500</v>
      </c>
      <c r="G33" s="22">
        <v>52500</v>
      </c>
      <c r="H33" s="22"/>
      <c r="I33" s="22">
        <v>52500</v>
      </c>
      <c r="J33" s="22"/>
      <c r="K33" s="22"/>
      <c r="L33" s="22"/>
      <c r="M33" s="22"/>
      <c r="N33" s="22"/>
      <c r="O33" s="22"/>
      <c r="P33" s="22"/>
      <c r="Q33" s="22"/>
    </row>
    <row r="34" ht="21" customHeight="1" spans="1:17">
      <c r="A34" s="99" t="s">
        <v>239</v>
      </c>
      <c r="B34" s="87" t="s">
        <v>534</v>
      </c>
      <c r="C34" s="87" t="s">
        <v>535</v>
      </c>
      <c r="D34" s="100" t="s">
        <v>514</v>
      </c>
      <c r="E34" s="101">
        <v>1</v>
      </c>
      <c r="F34" s="22">
        <v>547500</v>
      </c>
      <c r="G34" s="22">
        <v>547500</v>
      </c>
      <c r="H34" s="22"/>
      <c r="I34" s="22">
        <v>547500</v>
      </c>
      <c r="J34" s="22"/>
      <c r="K34" s="22"/>
      <c r="L34" s="22"/>
      <c r="M34" s="22"/>
      <c r="N34" s="22"/>
      <c r="O34" s="22"/>
      <c r="P34" s="22"/>
      <c r="Q34" s="22"/>
    </row>
    <row r="35" ht="21" customHeight="1" spans="1:17">
      <c r="A35" s="99" t="s">
        <v>255</v>
      </c>
      <c r="B35" s="87" t="s">
        <v>507</v>
      </c>
      <c r="C35" s="87" t="s">
        <v>508</v>
      </c>
      <c r="D35" s="100" t="s">
        <v>448</v>
      </c>
      <c r="E35" s="101">
        <v>1</v>
      </c>
      <c r="F35" s="22">
        <v>208500</v>
      </c>
      <c r="G35" s="22">
        <v>208500</v>
      </c>
      <c r="H35" s="22">
        <v>208500</v>
      </c>
      <c r="I35" s="22"/>
      <c r="J35" s="22"/>
      <c r="K35" s="22"/>
      <c r="L35" s="22"/>
      <c r="M35" s="22"/>
      <c r="N35" s="22"/>
      <c r="O35" s="22"/>
      <c r="P35" s="22"/>
      <c r="Q35" s="22"/>
    </row>
    <row r="36" ht="21" customHeight="1" spans="1:17">
      <c r="A36" s="99" t="s">
        <v>255</v>
      </c>
      <c r="B36" s="87" t="s">
        <v>510</v>
      </c>
      <c r="C36" s="87" t="s">
        <v>511</v>
      </c>
      <c r="D36" s="100" t="s">
        <v>448</v>
      </c>
      <c r="E36" s="101">
        <v>1</v>
      </c>
      <c r="F36" s="22">
        <v>502800</v>
      </c>
      <c r="G36" s="22">
        <v>502800</v>
      </c>
      <c r="H36" s="22">
        <v>502800</v>
      </c>
      <c r="I36" s="22"/>
      <c r="J36" s="22"/>
      <c r="K36" s="22"/>
      <c r="L36" s="22"/>
      <c r="M36" s="22"/>
      <c r="N36" s="22"/>
      <c r="O36" s="22"/>
      <c r="P36" s="22"/>
      <c r="Q36" s="22"/>
    </row>
    <row r="37" ht="21" customHeight="1" spans="1:17">
      <c r="A37" s="90" t="s">
        <v>101</v>
      </c>
      <c r="B37" s="91"/>
      <c r="C37" s="91"/>
      <c r="D37" s="91"/>
      <c r="E37" s="98"/>
      <c r="F37" s="22">
        <v>12977400</v>
      </c>
      <c r="G37" s="22">
        <v>13000400</v>
      </c>
      <c r="H37" s="22">
        <v>1600000</v>
      </c>
      <c r="I37" s="22">
        <v>11400400</v>
      </c>
      <c r="J37" s="22"/>
      <c r="K37" s="22"/>
      <c r="L37" s="22"/>
      <c r="M37" s="22"/>
      <c r="N37" s="22"/>
      <c r="O37" s="22"/>
      <c r="P37" s="22"/>
      <c r="Q37" s="22"/>
    </row>
  </sheetData>
  <mergeCells count="16">
    <mergeCell ref="A2:Q2"/>
    <mergeCell ref="A3:F3"/>
    <mergeCell ref="G4:Q4"/>
    <mergeCell ref="L5:Q5"/>
    <mergeCell ref="A37:E3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C19" sqref="C19"/>
    </sheetView>
  </sheetViews>
  <sheetFormatPr defaultColWidth="9.14545454545454" defaultRowHeight="14.25" customHeight="1"/>
  <cols>
    <col min="1" max="1" width="31.4272727272727" customWidth="1"/>
    <col min="2" max="2" width="21.7090909090909" customWidth="1"/>
    <col min="3" max="3" width="26.7090909090909" customWidth="1"/>
    <col min="4" max="14" width="16.6" customWidth="1"/>
  </cols>
  <sheetData>
    <row r="1" ht="13.5" customHeight="1" spans="1:14">
      <c r="A1" s="61"/>
      <c r="B1" s="61"/>
      <c r="C1" s="61"/>
      <c r="D1" s="61"/>
      <c r="E1" s="61"/>
      <c r="F1" s="61"/>
      <c r="G1" s="61"/>
      <c r="H1" s="66"/>
      <c r="I1" s="61"/>
      <c r="J1" s="61"/>
      <c r="K1" s="61"/>
      <c r="L1" s="44"/>
      <c r="M1" s="67"/>
      <c r="N1" s="68" t="s">
        <v>536</v>
      </c>
    </row>
    <row r="2" ht="27.75" customHeight="1" spans="1:14">
      <c r="A2" s="57" t="s">
        <v>537</v>
      </c>
      <c r="B2" s="69"/>
      <c r="C2" s="69"/>
      <c r="D2" s="69"/>
      <c r="E2" s="69"/>
      <c r="F2" s="69"/>
      <c r="G2" s="69"/>
      <c r="H2" s="70"/>
      <c r="I2" s="69"/>
      <c r="J2" s="69"/>
      <c r="K2" s="69"/>
      <c r="L2" s="46"/>
      <c r="M2" s="70"/>
      <c r="N2" s="69"/>
    </row>
    <row r="3" ht="18.75" customHeight="1" spans="1:14">
      <c r="A3" s="58" t="str">
        <f>"单位名称："&amp;"云南省体育工作大队"</f>
        <v>单位名称：云南省体育工作大队</v>
      </c>
      <c r="B3" s="59"/>
      <c r="C3" s="59"/>
      <c r="D3" s="59"/>
      <c r="E3" s="59"/>
      <c r="F3" s="59"/>
      <c r="G3" s="59"/>
      <c r="H3" s="66"/>
      <c r="I3" s="61"/>
      <c r="J3" s="61"/>
      <c r="K3" s="61"/>
      <c r="L3" s="62"/>
      <c r="M3" s="71"/>
      <c r="N3" s="72" t="s">
        <v>126</v>
      </c>
    </row>
    <row r="4" ht="15.75" customHeight="1" spans="1:14">
      <c r="A4" s="9" t="s">
        <v>488</v>
      </c>
      <c r="B4" s="73" t="s">
        <v>538</v>
      </c>
      <c r="C4" s="73" t="s">
        <v>539</v>
      </c>
      <c r="D4" s="74" t="s">
        <v>142</v>
      </c>
      <c r="E4" s="74"/>
      <c r="F4" s="74"/>
      <c r="G4" s="74"/>
      <c r="H4" s="75"/>
      <c r="I4" s="74"/>
      <c r="J4" s="74"/>
      <c r="K4" s="74"/>
      <c r="L4" s="76"/>
      <c r="M4" s="75"/>
      <c r="N4" s="77"/>
    </row>
    <row r="5" ht="17.25" customHeight="1" spans="1:14">
      <c r="A5" s="14"/>
      <c r="B5" s="78"/>
      <c r="C5" s="78"/>
      <c r="D5" s="78" t="s">
        <v>30</v>
      </c>
      <c r="E5" s="78" t="s">
        <v>33</v>
      </c>
      <c r="F5" s="78" t="s">
        <v>494</v>
      </c>
      <c r="G5" s="78" t="s">
        <v>495</v>
      </c>
      <c r="H5" s="79" t="s">
        <v>496</v>
      </c>
      <c r="I5" s="80" t="s">
        <v>497</v>
      </c>
      <c r="J5" s="80"/>
      <c r="K5" s="80"/>
      <c r="L5" s="81"/>
      <c r="M5" s="82"/>
      <c r="N5" s="83"/>
    </row>
    <row r="6" ht="54" customHeight="1" spans="1:14">
      <c r="A6" s="17"/>
      <c r="B6" s="83"/>
      <c r="C6" s="83"/>
      <c r="D6" s="83"/>
      <c r="E6" s="83"/>
      <c r="F6" s="83"/>
      <c r="G6" s="83"/>
      <c r="H6" s="84"/>
      <c r="I6" s="83" t="s">
        <v>32</v>
      </c>
      <c r="J6" s="83" t="s">
        <v>43</v>
      </c>
      <c r="K6" s="83" t="s">
        <v>149</v>
      </c>
      <c r="L6" s="85" t="s">
        <v>39</v>
      </c>
      <c r="M6" s="84" t="s">
        <v>40</v>
      </c>
      <c r="N6" s="83" t="s">
        <v>41</v>
      </c>
    </row>
    <row r="7" ht="15" customHeight="1" spans="1:14">
      <c r="A7" s="17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</row>
    <row r="8" ht="21" customHeight="1" spans="1:14">
      <c r="A8" s="86"/>
      <c r="B8" s="87"/>
      <c r="C8" s="87"/>
      <c r="D8" s="88"/>
      <c r="E8" s="88"/>
      <c r="F8" s="88"/>
      <c r="G8" s="88"/>
      <c r="H8" s="88"/>
      <c r="I8" s="88"/>
      <c r="J8" s="88"/>
      <c r="K8" s="88"/>
      <c r="L8" s="89"/>
      <c r="M8" s="88"/>
      <c r="N8" s="88"/>
    </row>
    <row r="9" ht="21" customHeight="1" spans="1:14">
      <c r="A9" s="86"/>
      <c r="B9" s="87"/>
      <c r="C9" s="87"/>
      <c r="D9" s="88"/>
      <c r="E9" s="88"/>
      <c r="F9" s="88"/>
      <c r="G9" s="88"/>
      <c r="H9" s="88"/>
      <c r="I9" s="88"/>
      <c r="J9" s="88"/>
      <c r="K9" s="88"/>
      <c r="L9" s="89"/>
      <c r="M9" s="88"/>
      <c r="N9" s="88"/>
    </row>
    <row r="10" ht="21" customHeight="1" spans="1:14">
      <c r="A10" s="90" t="s">
        <v>101</v>
      </c>
      <c r="B10" s="91"/>
      <c r="C10" s="92"/>
      <c r="D10" s="88"/>
      <c r="E10" s="88"/>
      <c r="F10" s="88"/>
      <c r="G10" s="88"/>
      <c r="H10" s="88"/>
      <c r="I10" s="88"/>
      <c r="J10" s="88"/>
      <c r="K10" s="88"/>
      <c r="L10" s="89"/>
      <c r="M10" s="88"/>
      <c r="N10" s="88"/>
    </row>
    <row r="11" customHeight="1" spans="1:14">
      <c r="A11" t="s">
        <v>540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J55" sqref="J55"/>
    </sheetView>
  </sheetViews>
  <sheetFormatPr defaultColWidth="9.14545454545454" defaultRowHeight="14.25" customHeight="1"/>
  <cols>
    <col min="1" max="1" width="31.8636363636364" customWidth="1"/>
    <col min="2" max="15" width="17.1727272727273" customWidth="1"/>
    <col min="16" max="22" width="17.0363636363636" customWidth="1"/>
    <col min="23" max="23" width="17" customWidth="1"/>
    <col min="24" max="24" width="17.0363636363636" customWidth="1"/>
  </cols>
  <sheetData>
    <row r="1" ht="13.5" customHeight="1" spans="1:24">
      <c r="D1" s="56"/>
      <c r="W1" s="44"/>
      <c r="X1" s="44" t="s">
        <v>541</v>
      </c>
    </row>
    <row r="2" ht="27.75" customHeight="1" spans="1:24">
      <c r="A2" s="57" t="s">
        <v>542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8" t="str">
        <f>"单位名称："&amp;"云南省体育工作大队"</f>
        <v>单位名称：云南省体育工作大队</v>
      </c>
      <c r="B3" s="59"/>
      <c r="C3" s="59"/>
      <c r="D3" s="60"/>
      <c r="E3" s="61"/>
      <c r="F3" s="61"/>
      <c r="G3" s="61"/>
      <c r="H3" s="61"/>
      <c r="I3" s="61"/>
      <c r="W3" s="62"/>
      <c r="X3" s="62" t="s">
        <v>126</v>
      </c>
    </row>
    <row r="4" ht="19.5" customHeight="1" spans="1:24">
      <c r="A4" s="15" t="s">
        <v>543</v>
      </c>
      <c r="B4" s="10" t="s">
        <v>142</v>
      </c>
      <c r="C4" s="11"/>
      <c r="D4" s="11"/>
      <c r="E4" s="63" t="s">
        <v>544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ht="40.5" customHeight="1" spans="1:24">
      <c r="A5" s="18"/>
      <c r="B5" s="28" t="s">
        <v>30</v>
      </c>
      <c r="C5" s="9" t="s">
        <v>33</v>
      </c>
      <c r="D5" s="64" t="s">
        <v>545</v>
      </c>
      <c r="E5" s="63" t="s">
        <v>546</v>
      </c>
      <c r="F5" s="63" t="s">
        <v>547</v>
      </c>
      <c r="G5" s="63" t="s">
        <v>548</v>
      </c>
      <c r="H5" s="63" t="s">
        <v>549</v>
      </c>
      <c r="I5" s="63" t="s">
        <v>550</v>
      </c>
      <c r="J5" s="63" t="s">
        <v>551</v>
      </c>
      <c r="K5" s="63" t="s">
        <v>552</v>
      </c>
      <c r="L5" s="63" t="s">
        <v>553</v>
      </c>
      <c r="M5" s="63" t="s">
        <v>554</v>
      </c>
      <c r="N5" s="63" t="s">
        <v>555</v>
      </c>
      <c r="O5" s="63" t="s">
        <v>556</v>
      </c>
      <c r="P5" s="63" t="s">
        <v>557</v>
      </c>
      <c r="Q5" s="63" t="s">
        <v>558</v>
      </c>
      <c r="R5" s="63" t="s">
        <v>559</v>
      </c>
      <c r="S5" s="63" t="s">
        <v>560</v>
      </c>
      <c r="T5" s="63" t="s">
        <v>561</v>
      </c>
      <c r="U5" s="63" t="s">
        <v>562</v>
      </c>
      <c r="V5" s="63" t="s">
        <v>563</v>
      </c>
      <c r="W5" s="63" t="s">
        <v>564</v>
      </c>
      <c r="X5" s="63" t="s">
        <v>565</v>
      </c>
    </row>
    <row r="6" ht="19.5" customHeight="1" spans="1:24">
      <c r="A6" s="63">
        <v>1</v>
      </c>
      <c r="B6" s="63">
        <v>2</v>
      </c>
      <c r="C6" s="63">
        <v>3</v>
      </c>
      <c r="D6" s="10">
        <v>4</v>
      </c>
      <c r="E6" s="63">
        <v>5</v>
      </c>
      <c r="F6" s="63">
        <v>6</v>
      </c>
      <c r="G6" s="63">
        <v>7</v>
      </c>
      <c r="H6" s="10">
        <v>8</v>
      </c>
      <c r="I6" s="63">
        <v>9</v>
      </c>
      <c r="J6" s="63">
        <v>10</v>
      </c>
      <c r="K6" s="63">
        <v>11</v>
      </c>
      <c r="L6" s="10">
        <v>12</v>
      </c>
      <c r="M6" s="63">
        <v>13</v>
      </c>
      <c r="N6" s="63">
        <v>14</v>
      </c>
      <c r="O6" s="63">
        <v>15</v>
      </c>
      <c r="P6" s="10">
        <v>16</v>
      </c>
      <c r="Q6" s="63">
        <v>17</v>
      </c>
      <c r="R6" s="63">
        <v>18</v>
      </c>
      <c r="S6" s="63">
        <v>19</v>
      </c>
      <c r="T6" s="10">
        <v>20</v>
      </c>
      <c r="U6" s="10">
        <v>21</v>
      </c>
      <c r="V6" s="10">
        <v>22</v>
      </c>
      <c r="W6" s="63">
        <v>23</v>
      </c>
      <c r="X6" s="63">
        <v>24</v>
      </c>
    </row>
    <row r="7" ht="28.4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5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5"/>
      <c r="X8" s="22"/>
    </row>
    <row r="9" customHeight="1" spans="1:24">
      <c r="A9" s="55" t="s">
        <v>566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545454545454" defaultRowHeight="12" customHeight="1" outlineLevelRow="7"/>
  <cols>
    <col min="1" max="1" width="28.9545454545455" customWidth="1"/>
    <col min="2" max="2" width="29" customWidth="1"/>
    <col min="3" max="3" width="16.3181818181818" customWidth="1"/>
    <col min="4" max="4" width="15.6" customWidth="1"/>
    <col min="5" max="5" width="23.5727272727273" customWidth="1"/>
    <col min="6" max="6" width="11.2818181818182" customWidth="1"/>
    <col min="7" max="7" width="14.8818181818182" customWidth="1"/>
    <col min="8" max="8" width="10.8818181818182" customWidth="1"/>
    <col min="9" max="9" width="13.4272727272727" customWidth="1"/>
    <col min="10" max="10" width="38.6727272727273" customWidth="1"/>
  </cols>
  <sheetData>
    <row r="1" customHeight="1" spans="1:10">
      <c r="J1" s="44" t="s">
        <v>567</v>
      </c>
    </row>
    <row r="2" ht="28.5" customHeight="1" spans="1:10">
      <c r="A2" s="45" t="s">
        <v>568</v>
      </c>
      <c r="B2" s="27"/>
      <c r="C2" s="27"/>
      <c r="D2" s="27"/>
      <c r="E2" s="27"/>
      <c r="F2" s="46"/>
      <c r="G2" s="27"/>
      <c r="H2" s="46"/>
      <c r="I2" s="46"/>
      <c r="J2" s="27"/>
    </row>
    <row r="3" ht="17.25" customHeight="1" spans="1:10">
      <c r="A3" s="4" t="str">
        <f>"单位名称："&amp;"云南省体育工作大队"</f>
        <v>单位名称：云南省体育工作大队</v>
      </c>
    </row>
    <row r="4" ht="44.25" customHeight="1" spans="1:10">
      <c r="A4" s="47" t="s">
        <v>266</v>
      </c>
      <c r="B4" s="47" t="s">
        <v>267</v>
      </c>
      <c r="C4" s="47" t="s">
        <v>268</v>
      </c>
      <c r="D4" s="47" t="s">
        <v>269</v>
      </c>
      <c r="E4" s="47" t="s">
        <v>270</v>
      </c>
      <c r="F4" s="48" t="s">
        <v>271</v>
      </c>
      <c r="G4" s="47" t="s">
        <v>272</v>
      </c>
      <c r="H4" s="48" t="s">
        <v>273</v>
      </c>
      <c r="I4" s="48" t="s">
        <v>274</v>
      </c>
      <c r="J4" s="47" t="s">
        <v>275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customHeight="1" spans="1:10">
      <c r="A8" s="55" t="s">
        <v>566</v>
      </c>
    </row>
  </sheetData>
  <mergeCells count="2">
    <mergeCell ref="A2:J2"/>
    <mergeCell ref="A3:H3"/>
  </mergeCells>
  <pageMargins left="0.75" right="0.75" top="1" bottom="1" header="0.5" footer="0.5"/>
  <pageSetup paperSize="9" scale="6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6"/>
  <sheetViews>
    <sheetView showZeros="0" workbookViewId="0">
      <selection activeCell="B11" sqref="B11"/>
    </sheetView>
  </sheetViews>
  <sheetFormatPr defaultColWidth="8.85454545454546" defaultRowHeight="15" customHeight="1" outlineLevelCol="7"/>
  <cols>
    <col min="1" max="1" width="36.0363636363636" customWidth="1"/>
    <col min="2" max="2" width="19.7454545454545" customWidth="1"/>
    <col min="3" max="3" width="33.3181818181818" customWidth="1"/>
    <col min="4" max="4" width="34.7454545454545" customWidth="1"/>
    <col min="5" max="5" width="14.4454545454545" customWidth="1"/>
    <col min="6" max="6" width="17.1727272727273" customWidth="1"/>
    <col min="7" max="7" width="17.3181818181818" customWidth="1"/>
    <col min="8" max="8" width="28.3181818181818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569</v>
      </c>
    </row>
    <row r="2" ht="30.65" customHeight="1" spans="1:8">
      <c r="A2" s="36" t="s">
        <v>570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"单位名称："&amp;"云南省体育工作大队"</f>
        <v>单位名称：云南省体育工作大队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135</v>
      </c>
      <c r="B4" s="37" t="s">
        <v>571</v>
      </c>
      <c r="C4" s="37" t="s">
        <v>572</v>
      </c>
      <c r="D4" s="37" t="s">
        <v>573</v>
      </c>
      <c r="E4" s="37" t="s">
        <v>574</v>
      </c>
      <c r="F4" s="37" t="s">
        <v>575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492</v>
      </c>
      <c r="G5" s="37" t="s">
        <v>576</v>
      </c>
      <c r="H5" s="37" t="s">
        <v>577</v>
      </c>
    </row>
    <row r="6" ht="18.75" customHeight="1" spans="1:8">
      <c r="A6" s="38" t="s">
        <v>118</v>
      </c>
      <c r="B6" s="38" t="s">
        <v>119</v>
      </c>
      <c r="C6" s="38" t="s">
        <v>120</v>
      </c>
      <c r="D6" s="38" t="s">
        <v>121</v>
      </c>
      <c r="E6" s="38" t="s">
        <v>122</v>
      </c>
      <c r="F6" s="38" t="s">
        <v>123</v>
      </c>
      <c r="G6" s="38" t="s">
        <v>578</v>
      </c>
      <c r="H6" s="38" t="s">
        <v>579</v>
      </c>
    </row>
    <row r="7" ht="29.9" customHeight="1" spans="1:8">
      <c r="A7" s="39" t="s">
        <v>45</v>
      </c>
      <c r="B7" s="39" t="s">
        <v>580</v>
      </c>
      <c r="C7" s="39" t="s">
        <v>509</v>
      </c>
      <c r="D7" s="39" t="s">
        <v>581</v>
      </c>
      <c r="E7" s="37" t="s">
        <v>506</v>
      </c>
      <c r="F7" s="40">
        <v>7</v>
      </c>
      <c r="G7" s="41">
        <v>6000</v>
      </c>
      <c r="H7" s="41">
        <v>42000</v>
      </c>
    </row>
    <row r="8" ht="29.9" customHeight="1" spans="1:8">
      <c r="A8" s="39" t="s">
        <v>45</v>
      </c>
      <c r="B8" s="39" t="s">
        <v>580</v>
      </c>
      <c r="C8" s="39" t="s">
        <v>505</v>
      </c>
      <c r="D8" s="39" t="s">
        <v>582</v>
      </c>
      <c r="E8" s="37" t="s">
        <v>506</v>
      </c>
      <c r="F8" s="40">
        <v>1</v>
      </c>
      <c r="G8" s="41">
        <v>15000</v>
      </c>
      <c r="H8" s="41">
        <v>15000</v>
      </c>
    </row>
    <row r="9" ht="29.9" customHeight="1" spans="1:8">
      <c r="A9" s="39" t="s">
        <v>45</v>
      </c>
      <c r="B9" s="39" t="s">
        <v>580</v>
      </c>
      <c r="C9" s="39" t="s">
        <v>519</v>
      </c>
      <c r="D9" s="39" t="s">
        <v>583</v>
      </c>
      <c r="E9" s="37" t="s">
        <v>335</v>
      </c>
      <c r="F9" s="40">
        <v>144</v>
      </c>
      <c r="G9" s="41">
        <v>1390</v>
      </c>
      <c r="H9" s="41">
        <v>200160</v>
      </c>
    </row>
    <row r="10" ht="29.9" customHeight="1" spans="1:8">
      <c r="A10" s="39" t="s">
        <v>45</v>
      </c>
      <c r="B10" s="39" t="s">
        <v>580</v>
      </c>
      <c r="C10" s="39" t="s">
        <v>519</v>
      </c>
      <c r="D10" s="39" t="s">
        <v>584</v>
      </c>
      <c r="E10" s="37" t="s">
        <v>506</v>
      </c>
      <c r="F10" s="40">
        <v>1</v>
      </c>
      <c r="G10" s="41">
        <v>9000</v>
      </c>
      <c r="H10" s="41">
        <v>9000</v>
      </c>
    </row>
    <row r="11" ht="29.9" customHeight="1" spans="1:8">
      <c r="A11" s="39" t="s">
        <v>45</v>
      </c>
      <c r="B11" s="39" t="s">
        <v>580</v>
      </c>
      <c r="C11" s="39" t="s">
        <v>529</v>
      </c>
      <c r="D11" s="39" t="s">
        <v>585</v>
      </c>
      <c r="E11" s="37" t="s">
        <v>335</v>
      </c>
      <c r="F11" s="40">
        <v>2</v>
      </c>
      <c r="G11" s="41">
        <v>10000</v>
      </c>
      <c r="H11" s="41">
        <v>20000</v>
      </c>
    </row>
    <row r="12" ht="29.9" customHeight="1" spans="1:8">
      <c r="A12" s="39" t="s">
        <v>45</v>
      </c>
      <c r="B12" s="39" t="s">
        <v>580</v>
      </c>
      <c r="C12" s="39" t="s">
        <v>529</v>
      </c>
      <c r="D12" s="39" t="s">
        <v>586</v>
      </c>
      <c r="E12" s="37" t="s">
        <v>587</v>
      </c>
      <c r="F12" s="40">
        <v>1</v>
      </c>
      <c r="G12" s="41">
        <v>100000</v>
      </c>
      <c r="H12" s="41">
        <v>100000</v>
      </c>
    </row>
    <row r="13" ht="29.9" customHeight="1" spans="1:8">
      <c r="A13" s="39" t="s">
        <v>45</v>
      </c>
      <c r="B13" s="39" t="s">
        <v>580</v>
      </c>
      <c r="C13" s="39" t="s">
        <v>588</v>
      </c>
      <c r="D13" s="39" t="s">
        <v>589</v>
      </c>
      <c r="E13" s="37" t="s">
        <v>287</v>
      </c>
      <c r="F13" s="40">
        <v>6</v>
      </c>
      <c r="G13" s="41">
        <v>1000</v>
      </c>
      <c r="H13" s="41">
        <v>6000</v>
      </c>
    </row>
    <row r="14" ht="29.9" customHeight="1" spans="1:8">
      <c r="A14" s="39" t="s">
        <v>45</v>
      </c>
      <c r="B14" s="39" t="s">
        <v>580</v>
      </c>
      <c r="C14" s="39" t="s">
        <v>588</v>
      </c>
      <c r="D14" s="39" t="s">
        <v>590</v>
      </c>
      <c r="E14" s="37" t="s">
        <v>335</v>
      </c>
      <c r="F14" s="40">
        <v>1</v>
      </c>
      <c r="G14" s="41">
        <v>15000</v>
      </c>
      <c r="H14" s="41">
        <v>15000</v>
      </c>
    </row>
    <row r="15" ht="29.9" customHeight="1" spans="1:8">
      <c r="A15" s="39" t="s">
        <v>45</v>
      </c>
      <c r="B15" s="39" t="s">
        <v>580</v>
      </c>
      <c r="C15" s="39" t="s">
        <v>588</v>
      </c>
      <c r="D15" s="39" t="s">
        <v>591</v>
      </c>
      <c r="E15" s="37" t="s">
        <v>592</v>
      </c>
      <c r="F15" s="40">
        <v>8</v>
      </c>
      <c r="G15" s="41">
        <v>2000</v>
      </c>
      <c r="H15" s="41">
        <v>16000</v>
      </c>
    </row>
    <row r="16" ht="29.9" customHeight="1" spans="1:8">
      <c r="A16" s="39" t="s">
        <v>45</v>
      </c>
      <c r="B16" s="39" t="s">
        <v>580</v>
      </c>
      <c r="C16" s="39" t="s">
        <v>588</v>
      </c>
      <c r="D16" s="39" t="s">
        <v>593</v>
      </c>
      <c r="E16" s="37" t="s">
        <v>335</v>
      </c>
      <c r="F16" s="40">
        <v>6</v>
      </c>
      <c r="G16" s="41">
        <v>800</v>
      </c>
      <c r="H16" s="41">
        <v>4800</v>
      </c>
    </row>
    <row r="17" ht="29.9" customHeight="1" spans="1:8">
      <c r="A17" s="39" t="s">
        <v>45</v>
      </c>
      <c r="B17" s="39" t="s">
        <v>580</v>
      </c>
      <c r="C17" s="39" t="s">
        <v>588</v>
      </c>
      <c r="D17" s="39" t="s">
        <v>594</v>
      </c>
      <c r="E17" s="37" t="s">
        <v>592</v>
      </c>
      <c r="F17" s="40">
        <v>6</v>
      </c>
      <c r="G17" s="41">
        <v>900</v>
      </c>
      <c r="H17" s="41">
        <v>5400</v>
      </c>
    </row>
    <row r="18" ht="29.9" customHeight="1" spans="1:8">
      <c r="A18" s="39" t="s">
        <v>45</v>
      </c>
      <c r="B18" s="39" t="s">
        <v>580</v>
      </c>
      <c r="C18" s="39" t="s">
        <v>588</v>
      </c>
      <c r="D18" s="39" t="s">
        <v>595</v>
      </c>
      <c r="E18" s="37" t="s">
        <v>335</v>
      </c>
      <c r="F18" s="40">
        <v>1</v>
      </c>
      <c r="G18" s="41">
        <v>41300</v>
      </c>
      <c r="H18" s="41">
        <v>41300</v>
      </c>
    </row>
    <row r="19" ht="29.9" customHeight="1" spans="1:8">
      <c r="A19" s="39" t="s">
        <v>45</v>
      </c>
      <c r="B19" s="39" t="s">
        <v>580</v>
      </c>
      <c r="C19" s="39" t="s">
        <v>588</v>
      </c>
      <c r="D19" s="39" t="s">
        <v>596</v>
      </c>
      <c r="E19" s="37" t="s">
        <v>587</v>
      </c>
      <c r="F19" s="40">
        <v>1</v>
      </c>
      <c r="G19" s="41">
        <v>14200</v>
      </c>
      <c r="H19" s="41">
        <v>14200</v>
      </c>
    </row>
    <row r="20" ht="29.9" customHeight="1" spans="1:8">
      <c r="A20" s="39" t="s">
        <v>45</v>
      </c>
      <c r="B20" s="39" t="s">
        <v>580</v>
      </c>
      <c r="C20" s="39" t="s">
        <v>588</v>
      </c>
      <c r="D20" s="39" t="s">
        <v>597</v>
      </c>
      <c r="E20" s="37" t="s">
        <v>587</v>
      </c>
      <c r="F20" s="40">
        <v>4</v>
      </c>
      <c r="G20" s="41">
        <v>1600</v>
      </c>
      <c r="H20" s="41">
        <v>6400</v>
      </c>
    </row>
    <row r="21" ht="29.9" customHeight="1" spans="1:8">
      <c r="A21" s="39" t="s">
        <v>45</v>
      </c>
      <c r="B21" s="39" t="s">
        <v>580</v>
      </c>
      <c r="C21" s="39" t="s">
        <v>588</v>
      </c>
      <c r="D21" s="39" t="s">
        <v>598</v>
      </c>
      <c r="E21" s="37" t="s">
        <v>599</v>
      </c>
      <c r="F21" s="40">
        <v>1</v>
      </c>
      <c r="G21" s="41">
        <v>6600</v>
      </c>
      <c r="H21" s="41">
        <v>6600</v>
      </c>
    </row>
    <row r="22" ht="29.9" customHeight="1" spans="1:8">
      <c r="A22" s="39" t="s">
        <v>45</v>
      </c>
      <c r="B22" s="39" t="s">
        <v>580</v>
      </c>
      <c r="C22" s="39" t="s">
        <v>588</v>
      </c>
      <c r="D22" s="39" t="s">
        <v>600</v>
      </c>
      <c r="E22" s="37" t="s">
        <v>587</v>
      </c>
      <c r="F22" s="40">
        <v>1</v>
      </c>
      <c r="G22" s="41">
        <v>9500</v>
      </c>
      <c r="H22" s="41">
        <v>9500</v>
      </c>
    </row>
    <row r="23" ht="29.9" customHeight="1" spans="1:8">
      <c r="A23" s="39" t="s">
        <v>45</v>
      </c>
      <c r="B23" s="39" t="s">
        <v>580</v>
      </c>
      <c r="C23" s="39" t="s">
        <v>588</v>
      </c>
      <c r="D23" s="39" t="s">
        <v>601</v>
      </c>
      <c r="E23" s="37" t="s">
        <v>602</v>
      </c>
      <c r="F23" s="40">
        <v>1</v>
      </c>
      <c r="G23" s="41">
        <v>6600</v>
      </c>
      <c r="H23" s="41">
        <v>6600</v>
      </c>
    </row>
    <row r="24" ht="29.9" customHeight="1" spans="1:8">
      <c r="A24" s="39" t="s">
        <v>45</v>
      </c>
      <c r="B24" s="39" t="s">
        <v>580</v>
      </c>
      <c r="C24" s="39" t="s">
        <v>603</v>
      </c>
      <c r="D24" s="39" t="s">
        <v>604</v>
      </c>
      <c r="E24" s="37" t="s">
        <v>599</v>
      </c>
      <c r="F24" s="40">
        <v>4</v>
      </c>
      <c r="G24" s="41">
        <v>500</v>
      </c>
      <c r="H24" s="41">
        <v>2000</v>
      </c>
    </row>
    <row r="25" ht="29.9" customHeight="1" spans="1:8">
      <c r="A25" s="39" t="s">
        <v>45</v>
      </c>
      <c r="B25" s="39" t="s">
        <v>580</v>
      </c>
      <c r="C25" s="39" t="s">
        <v>603</v>
      </c>
      <c r="D25" s="39" t="s">
        <v>604</v>
      </c>
      <c r="E25" s="37" t="s">
        <v>599</v>
      </c>
      <c r="F25" s="40">
        <v>4</v>
      </c>
      <c r="G25" s="41">
        <v>400</v>
      </c>
      <c r="H25" s="41">
        <v>1600</v>
      </c>
    </row>
    <row r="26" ht="29.9" customHeight="1" spans="1:8">
      <c r="A26" s="39" t="s">
        <v>45</v>
      </c>
      <c r="B26" s="39" t="s">
        <v>580</v>
      </c>
      <c r="C26" s="39" t="s">
        <v>603</v>
      </c>
      <c r="D26" s="39" t="s">
        <v>604</v>
      </c>
      <c r="E26" s="37" t="s">
        <v>599</v>
      </c>
      <c r="F26" s="40">
        <v>4</v>
      </c>
      <c r="G26" s="41">
        <v>1000</v>
      </c>
      <c r="H26" s="41">
        <v>4000</v>
      </c>
    </row>
    <row r="27" ht="29.9" customHeight="1" spans="1:8">
      <c r="A27" s="39" t="s">
        <v>45</v>
      </c>
      <c r="B27" s="39" t="s">
        <v>580</v>
      </c>
      <c r="C27" s="39" t="s">
        <v>603</v>
      </c>
      <c r="D27" s="39" t="s">
        <v>604</v>
      </c>
      <c r="E27" s="37" t="s">
        <v>599</v>
      </c>
      <c r="F27" s="40">
        <v>4</v>
      </c>
      <c r="G27" s="41">
        <v>800</v>
      </c>
      <c r="H27" s="41">
        <v>3200</v>
      </c>
    </row>
    <row r="28" ht="29.9" customHeight="1" spans="1:8">
      <c r="A28" s="39" t="s">
        <v>45</v>
      </c>
      <c r="B28" s="39" t="s">
        <v>580</v>
      </c>
      <c r="C28" s="39" t="s">
        <v>603</v>
      </c>
      <c r="D28" s="39" t="s">
        <v>604</v>
      </c>
      <c r="E28" s="37" t="s">
        <v>599</v>
      </c>
      <c r="F28" s="40">
        <v>4</v>
      </c>
      <c r="G28" s="41">
        <v>600</v>
      </c>
      <c r="H28" s="41">
        <v>2400</v>
      </c>
    </row>
    <row r="29" ht="29.9" customHeight="1" spans="1:8">
      <c r="A29" s="39" t="s">
        <v>45</v>
      </c>
      <c r="B29" s="39" t="s">
        <v>580</v>
      </c>
      <c r="C29" s="39" t="s">
        <v>603</v>
      </c>
      <c r="D29" s="39" t="s">
        <v>605</v>
      </c>
      <c r="E29" s="37" t="s">
        <v>592</v>
      </c>
      <c r="F29" s="40">
        <v>6</v>
      </c>
      <c r="G29" s="41">
        <v>4600</v>
      </c>
      <c r="H29" s="41">
        <v>27600</v>
      </c>
    </row>
    <row r="30" ht="29.9" customHeight="1" spans="1:8">
      <c r="A30" s="39" t="s">
        <v>45</v>
      </c>
      <c r="B30" s="39" t="s">
        <v>580</v>
      </c>
      <c r="C30" s="39" t="s">
        <v>603</v>
      </c>
      <c r="D30" s="39" t="s">
        <v>606</v>
      </c>
      <c r="E30" s="37" t="s">
        <v>592</v>
      </c>
      <c r="F30" s="40">
        <v>6</v>
      </c>
      <c r="G30" s="41">
        <v>4500</v>
      </c>
      <c r="H30" s="41">
        <v>27000</v>
      </c>
    </row>
    <row r="31" ht="29.9" customHeight="1" spans="1:8">
      <c r="A31" s="39" t="s">
        <v>45</v>
      </c>
      <c r="B31" s="39" t="s">
        <v>580</v>
      </c>
      <c r="C31" s="39" t="s">
        <v>603</v>
      </c>
      <c r="D31" s="39" t="s">
        <v>607</v>
      </c>
      <c r="E31" s="37" t="s">
        <v>287</v>
      </c>
      <c r="F31" s="40">
        <v>20</v>
      </c>
      <c r="G31" s="41">
        <v>2200</v>
      </c>
      <c r="H31" s="41">
        <v>44000</v>
      </c>
    </row>
    <row r="32" ht="29.9" customHeight="1" spans="1:8">
      <c r="A32" s="39" t="s">
        <v>45</v>
      </c>
      <c r="B32" s="39" t="s">
        <v>580</v>
      </c>
      <c r="C32" s="39" t="s">
        <v>603</v>
      </c>
      <c r="D32" s="39" t="s">
        <v>607</v>
      </c>
      <c r="E32" s="37" t="s">
        <v>287</v>
      </c>
      <c r="F32" s="40">
        <v>10</v>
      </c>
      <c r="G32" s="41">
        <v>1200</v>
      </c>
      <c r="H32" s="41">
        <v>12000</v>
      </c>
    </row>
    <row r="33" ht="29.9" customHeight="1" spans="1:8">
      <c r="A33" s="39" t="s">
        <v>45</v>
      </c>
      <c r="B33" s="39" t="s">
        <v>580</v>
      </c>
      <c r="C33" s="39" t="s">
        <v>603</v>
      </c>
      <c r="D33" s="39" t="s">
        <v>607</v>
      </c>
      <c r="E33" s="37" t="s">
        <v>287</v>
      </c>
      <c r="F33" s="40">
        <v>20</v>
      </c>
      <c r="G33" s="41">
        <v>900</v>
      </c>
      <c r="H33" s="41">
        <v>18000</v>
      </c>
    </row>
    <row r="34" ht="29.9" customHeight="1" spans="1:8">
      <c r="A34" s="39" t="s">
        <v>45</v>
      </c>
      <c r="B34" s="39" t="s">
        <v>580</v>
      </c>
      <c r="C34" s="39" t="s">
        <v>603</v>
      </c>
      <c r="D34" s="39" t="s">
        <v>607</v>
      </c>
      <c r="E34" s="37" t="s">
        <v>287</v>
      </c>
      <c r="F34" s="40">
        <v>20</v>
      </c>
      <c r="G34" s="41">
        <v>220</v>
      </c>
      <c r="H34" s="41">
        <v>4400</v>
      </c>
    </row>
    <row r="35" ht="29.9" customHeight="1" spans="1:8">
      <c r="A35" s="39" t="s">
        <v>45</v>
      </c>
      <c r="B35" s="39" t="s">
        <v>580</v>
      </c>
      <c r="C35" s="39" t="s">
        <v>531</v>
      </c>
      <c r="D35" s="39" t="s">
        <v>608</v>
      </c>
      <c r="E35" s="37" t="s">
        <v>287</v>
      </c>
      <c r="F35" s="40">
        <v>1</v>
      </c>
      <c r="G35" s="41">
        <v>2199</v>
      </c>
      <c r="H35" s="41">
        <v>2199</v>
      </c>
    </row>
    <row r="36" ht="29.9" customHeight="1" spans="1:8">
      <c r="A36" s="39" t="s">
        <v>45</v>
      </c>
      <c r="B36" s="39" t="s">
        <v>580</v>
      </c>
      <c r="C36" s="39" t="s">
        <v>531</v>
      </c>
      <c r="D36" s="39" t="s">
        <v>609</v>
      </c>
      <c r="E36" s="37" t="s">
        <v>335</v>
      </c>
      <c r="F36" s="40">
        <v>4</v>
      </c>
      <c r="G36" s="41">
        <v>6000</v>
      </c>
      <c r="H36" s="41">
        <v>24000</v>
      </c>
    </row>
    <row r="37" ht="29.9" customHeight="1" spans="1:8">
      <c r="A37" s="39" t="s">
        <v>45</v>
      </c>
      <c r="B37" s="39" t="s">
        <v>580</v>
      </c>
      <c r="C37" s="39" t="s">
        <v>531</v>
      </c>
      <c r="D37" s="39" t="s">
        <v>610</v>
      </c>
      <c r="E37" s="37" t="s">
        <v>611</v>
      </c>
      <c r="F37" s="40">
        <v>1</v>
      </c>
      <c r="G37" s="41">
        <v>8000</v>
      </c>
      <c r="H37" s="41">
        <v>8000</v>
      </c>
    </row>
    <row r="38" ht="29.9" customHeight="1" spans="1:8">
      <c r="A38" s="39" t="s">
        <v>45</v>
      </c>
      <c r="B38" s="39" t="s">
        <v>580</v>
      </c>
      <c r="C38" s="39" t="s">
        <v>531</v>
      </c>
      <c r="D38" s="39" t="s">
        <v>610</v>
      </c>
      <c r="E38" s="37" t="s">
        <v>611</v>
      </c>
      <c r="F38" s="40">
        <v>3</v>
      </c>
      <c r="G38" s="41">
        <v>9000</v>
      </c>
      <c r="H38" s="41">
        <v>27000</v>
      </c>
    </row>
    <row r="39" ht="29.9" customHeight="1" spans="1:8">
      <c r="A39" s="39" t="s">
        <v>45</v>
      </c>
      <c r="B39" s="39" t="s">
        <v>580</v>
      </c>
      <c r="C39" s="39" t="s">
        <v>531</v>
      </c>
      <c r="D39" s="39" t="s">
        <v>612</v>
      </c>
      <c r="E39" s="37" t="s">
        <v>335</v>
      </c>
      <c r="F39" s="40">
        <v>6</v>
      </c>
      <c r="G39" s="41">
        <v>5000</v>
      </c>
      <c r="H39" s="41">
        <v>30000</v>
      </c>
    </row>
    <row r="40" ht="29.9" customHeight="1" spans="1:8">
      <c r="A40" s="39" t="s">
        <v>45</v>
      </c>
      <c r="B40" s="39" t="s">
        <v>580</v>
      </c>
      <c r="C40" s="39" t="s">
        <v>531</v>
      </c>
      <c r="D40" s="39" t="s">
        <v>612</v>
      </c>
      <c r="E40" s="37" t="s">
        <v>287</v>
      </c>
      <c r="F40" s="40">
        <v>2</v>
      </c>
      <c r="G40" s="41">
        <v>2250</v>
      </c>
      <c r="H40" s="41">
        <v>4500</v>
      </c>
    </row>
    <row r="41" ht="29.9" customHeight="1" spans="1:8">
      <c r="A41" s="39" t="s">
        <v>45</v>
      </c>
      <c r="B41" s="39" t="s">
        <v>580</v>
      </c>
      <c r="C41" s="39" t="s">
        <v>531</v>
      </c>
      <c r="D41" s="39" t="s">
        <v>612</v>
      </c>
      <c r="E41" s="37" t="s">
        <v>335</v>
      </c>
      <c r="F41" s="40">
        <v>2</v>
      </c>
      <c r="G41" s="41">
        <v>5000</v>
      </c>
      <c r="H41" s="41">
        <v>10000</v>
      </c>
    </row>
    <row r="42" ht="29.9" customHeight="1" spans="1:8">
      <c r="A42" s="39" t="s">
        <v>45</v>
      </c>
      <c r="B42" s="39" t="s">
        <v>580</v>
      </c>
      <c r="C42" s="39" t="s">
        <v>531</v>
      </c>
      <c r="D42" s="39" t="s">
        <v>612</v>
      </c>
      <c r="E42" s="37" t="s">
        <v>287</v>
      </c>
      <c r="F42" s="40">
        <v>4</v>
      </c>
      <c r="G42" s="41">
        <v>4130</v>
      </c>
      <c r="H42" s="41">
        <v>16520</v>
      </c>
    </row>
    <row r="43" ht="29.9" customHeight="1" spans="1:8">
      <c r="A43" s="39" t="s">
        <v>45</v>
      </c>
      <c r="B43" s="39" t="s">
        <v>580</v>
      </c>
      <c r="C43" s="39" t="s">
        <v>531</v>
      </c>
      <c r="D43" s="39" t="s">
        <v>612</v>
      </c>
      <c r="E43" s="37" t="s">
        <v>287</v>
      </c>
      <c r="F43" s="40">
        <v>1</v>
      </c>
      <c r="G43" s="41">
        <v>2698</v>
      </c>
      <c r="H43" s="41">
        <v>2698</v>
      </c>
    </row>
    <row r="44" ht="29.9" customHeight="1" spans="1:8">
      <c r="A44" s="39" t="s">
        <v>45</v>
      </c>
      <c r="B44" s="39" t="s">
        <v>580</v>
      </c>
      <c r="C44" s="39" t="s">
        <v>531</v>
      </c>
      <c r="D44" s="39" t="s">
        <v>612</v>
      </c>
      <c r="E44" s="37" t="s">
        <v>287</v>
      </c>
      <c r="F44" s="40">
        <v>4</v>
      </c>
      <c r="G44" s="41">
        <v>2300</v>
      </c>
      <c r="H44" s="41">
        <v>9200</v>
      </c>
    </row>
    <row r="45" ht="29.9" customHeight="1" spans="1:8">
      <c r="A45" s="39" t="s">
        <v>45</v>
      </c>
      <c r="B45" s="39" t="s">
        <v>580</v>
      </c>
      <c r="C45" s="39" t="s">
        <v>531</v>
      </c>
      <c r="D45" s="39" t="s">
        <v>612</v>
      </c>
      <c r="E45" s="37" t="s">
        <v>335</v>
      </c>
      <c r="F45" s="40">
        <v>14</v>
      </c>
      <c r="G45" s="41">
        <v>10000</v>
      </c>
      <c r="H45" s="41">
        <v>140000</v>
      </c>
    </row>
    <row r="46" ht="29.9" customHeight="1" spans="1:8">
      <c r="A46" s="39" t="s">
        <v>45</v>
      </c>
      <c r="B46" s="39" t="s">
        <v>580</v>
      </c>
      <c r="C46" s="39" t="s">
        <v>531</v>
      </c>
      <c r="D46" s="39" t="s">
        <v>613</v>
      </c>
      <c r="E46" s="37" t="s">
        <v>287</v>
      </c>
      <c r="F46" s="40">
        <v>1</v>
      </c>
      <c r="G46" s="41">
        <v>3000</v>
      </c>
      <c r="H46" s="41">
        <v>3000</v>
      </c>
    </row>
    <row r="47" ht="29.9" customHeight="1" spans="1:8">
      <c r="A47" s="39" t="s">
        <v>45</v>
      </c>
      <c r="B47" s="39" t="s">
        <v>580</v>
      </c>
      <c r="C47" s="39" t="s">
        <v>531</v>
      </c>
      <c r="D47" s="39" t="s">
        <v>614</v>
      </c>
      <c r="E47" s="37" t="s">
        <v>287</v>
      </c>
      <c r="F47" s="40">
        <v>12</v>
      </c>
      <c r="G47" s="41">
        <v>1598</v>
      </c>
      <c r="H47" s="41">
        <v>19176</v>
      </c>
    </row>
    <row r="48" ht="29.9" customHeight="1" spans="1:8">
      <c r="A48" s="39" t="s">
        <v>45</v>
      </c>
      <c r="B48" s="39" t="s">
        <v>580</v>
      </c>
      <c r="C48" s="39" t="s">
        <v>531</v>
      </c>
      <c r="D48" s="39" t="s">
        <v>615</v>
      </c>
      <c r="E48" s="37" t="s">
        <v>335</v>
      </c>
      <c r="F48" s="40">
        <v>12</v>
      </c>
      <c r="G48" s="41">
        <v>6998</v>
      </c>
      <c r="H48" s="41">
        <v>83976</v>
      </c>
    </row>
    <row r="49" ht="29.9" customHeight="1" spans="1:8">
      <c r="A49" s="39" t="s">
        <v>45</v>
      </c>
      <c r="B49" s="39" t="s">
        <v>580</v>
      </c>
      <c r="C49" s="39" t="s">
        <v>531</v>
      </c>
      <c r="D49" s="39" t="s">
        <v>616</v>
      </c>
      <c r="E49" s="37" t="s">
        <v>335</v>
      </c>
      <c r="F49" s="40">
        <v>12</v>
      </c>
      <c r="G49" s="41">
        <v>2698</v>
      </c>
      <c r="H49" s="41">
        <v>32376</v>
      </c>
    </row>
    <row r="50" ht="29.9" customHeight="1" spans="1:8">
      <c r="A50" s="39" t="s">
        <v>45</v>
      </c>
      <c r="B50" s="39" t="s">
        <v>580</v>
      </c>
      <c r="C50" s="39" t="s">
        <v>531</v>
      </c>
      <c r="D50" s="39" t="s">
        <v>617</v>
      </c>
      <c r="E50" s="37" t="s">
        <v>335</v>
      </c>
      <c r="F50" s="40">
        <v>12</v>
      </c>
      <c r="G50" s="41">
        <v>4598</v>
      </c>
      <c r="H50" s="41">
        <v>55176</v>
      </c>
    </row>
    <row r="51" ht="29.9" customHeight="1" spans="1:8">
      <c r="A51" s="39" t="s">
        <v>45</v>
      </c>
      <c r="B51" s="39" t="s">
        <v>580</v>
      </c>
      <c r="C51" s="39" t="s">
        <v>531</v>
      </c>
      <c r="D51" s="39" t="s">
        <v>618</v>
      </c>
      <c r="E51" s="37" t="s">
        <v>611</v>
      </c>
      <c r="F51" s="40">
        <v>12</v>
      </c>
      <c r="G51" s="41">
        <v>12000</v>
      </c>
      <c r="H51" s="41">
        <v>144000</v>
      </c>
    </row>
    <row r="52" ht="29.9" customHeight="1" spans="1:8">
      <c r="A52" s="39" t="s">
        <v>45</v>
      </c>
      <c r="B52" s="39" t="s">
        <v>580</v>
      </c>
      <c r="C52" s="39" t="s">
        <v>531</v>
      </c>
      <c r="D52" s="39" t="s">
        <v>619</v>
      </c>
      <c r="E52" s="37" t="s">
        <v>620</v>
      </c>
      <c r="F52" s="40">
        <v>12</v>
      </c>
      <c r="G52" s="41">
        <v>28798</v>
      </c>
      <c r="H52" s="41">
        <v>345576</v>
      </c>
    </row>
    <row r="53" ht="29.9" customHeight="1" spans="1:8">
      <c r="A53" s="39" t="s">
        <v>45</v>
      </c>
      <c r="B53" s="39" t="s">
        <v>580</v>
      </c>
      <c r="C53" s="39" t="s">
        <v>531</v>
      </c>
      <c r="D53" s="39" t="s">
        <v>621</v>
      </c>
      <c r="E53" s="37" t="s">
        <v>611</v>
      </c>
      <c r="F53" s="40">
        <v>12</v>
      </c>
      <c r="G53" s="41">
        <v>4000</v>
      </c>
      <c r="H53" s="41">
        <v>48000</v>
      </c>
    </row>
    <row r="54" ht="29.9" customHeight="1" spans="1:8">
      <c r="A54" s="39" t="s">
        <v>45</v>
      </c>
      <c r="B54" s="39" t="s">
        <v>580</v>
      </c>
      <c r="C54" s="39" t="s">
        <v>531</v>
      </c>
      <c r="D54" s="39" t="s">
        <v>622</v>
      </c>
      <c r="E54" s="37" t="s">
        <v>611</v>
      </c>
      <c r="F54" s="40">
        <v>36</v>
      </c>
      <c r="G54" s="41">
        <v>1998</v>
      </c>
      <c r="H54" s="41">
        <v>71928</v>
      </c>
    </row>
    <row r="55" ht="29.9" customHeight="1" spans="1:8">
      <c r="A55" s="39" t="s">
        <v>45</v>
      </c>
      <c r="B55" s="39" t="s">
        <v>580</v>
      </c>
      <c r="C55" s="39" t="s">
        <v>531</v>
      </c>
      <c r="D55" s="39" t="s">
        <v>623</v>
      </c>
      <c r="E55" s="37" t="s">
        <v>335</v>
      </c>
      <c r="F55" s="40">
        <v>1</v>
      </c>
      <c r="G55" s="41">
        <v>15000</v>
      </c>
      <c r="H55" s="41">
        <v>15000</v>
      </c>
    </row>
    <row r="56" ht="29.9" customHeight="1" spans="1:8">
      <c r="A56" s="39" t="s">
        <v>45</v>
      </c>
      <c r="B56" s="39" t="s">
        <v>580</v>
      </c>
      <c r="C56" s="39" t="s">
        <v>531</v>
      </c>
      <c r="D56" s="39" t="s">
        <v>624</v>
      </c>
      <c r="E56" s="37" t="s">
        <v>611</v>
      </c>
      <c r="F56" s="40">
        <v>2</v>
      </c>
      <c r="G56" s="41">
        <v>6750</v>
      </c>
      <c r="H56" s="41">
        <v>13500</v>
      </c>
    </row>
    <row r="57" ht="29.9" customHeight="1" spans="1:8">
      <c r="A57" s="39" t="s">
        <v>45</v>
      </c>
      <c r="B57" s="39" t="s">
        <v>580</v>
      </c>
      <c r="C57" s="39" t="s">
        <v>531</v>
      </c>
      <c r="D57" s="39" t="s">
        <v>625</v>
      </c>
      <c r="E57" s="37" t="s">
        <v>611</v>
      </c>
      <c r="F57" s="40">
        <v>1</v>
      </c>
      <c r="G57" s="41">
        <v>8000</v>
      </c>
      <c r="H57" s="41">
        <v>8000</v>
      </c>
    </row>
    <row r="58" ht="29.9" customHeight="1" spans="1:8">
      <c r="A58" s="39" t="s">
        <v>45</v>
      </c>
      <c r="B58" s="39" t="s">
        <v>580</v>
      </c>
      <c r="C58" s="39" t="s">
        <v>531</v>
      </c>
      <c r="D58" s="39" t="s">
        <v>626</v>
      </c>
      <c r="E58" s="37" t="s">
        <v>335</v>
      </c>
      <c r="F58" s="40">
        <v>2</v>
      </c>
      <c r="G58" s="41">
        <v>1020</v>
      </c>
      <c r="H58" s="41">
        <v>2040</v>
      </c>
    </row>
    <row r="59" ht="29.9" customHeight="1" spans="1:8">
      <c r="A59" s="39" t="s">
        <v>45</v>
      </c>
      <c r="B59" s="39" t="s">
        <v>580</v>
      </c>
      <c r="C59" s="39" t="s">
        <v>531</v>
      </c>
      <c r="D59" s="39" t="s">
        <v>627</v>
      </c>
      <c r="E59" s="37" t="s">
        <v>335</v>
      </c>
      <c r="F59" s="40">
        <v>2</v>
      </c>
      <c r="G59" s="41">
        <v>5500</v>
      </c>
      <c r="H59" s="41">
        <v>11000</v>
      </c>
    </row>
    <row r="60" ht="29.9" customHeight="1" spans="1:8">
      <c r="A60" s="39" t="s">
        <v>45</v>
      </c>
      <c r="B60" s="39" t="s">
        <v>580</v>
      </c>
      <c r="C60" s="39" t="s">
        <v>531</v>
      </c>
      <c r="D60" s="39" t="s">
        <v>628</v>
      </c>
      <c r="E60" s="37" t="s">
        <v>620</v>
      </c>
      <c r="F60" s="40">
        <v>1</v>
      </c>
      <c r="G60" s="41">
        <v>2900</v>
      </c>
      <c r="H60" s="41">
        <v>2900</v>
      </c>
    </row>
    <row r="61" ht="29.9" customHeight="1" spans="1:8">
      <c r="A61" s="39" t="s">
        <v>45</v>
      </c>
      <c r="B61" s="39" t="s">
        <v>580</v>
      </c>
      <c r="C61" s="39" t="s">
        <v>531</v>
      </c>
      <c r="D61" s="39" t="s">
        <v>629</v>
      </c>
      <c r="E61" s="37" t="s">
        <v>287</v>
      </c>
      <c r="F61" s="40">
        <v>1</v>
      </c>
      <c r="G61" s="41">
        <v>2549</v>
      </c>
      <c r="H61" s="41">
        <v>2549</v>
      </c>
    </row>
    <row r="62" ht="29.9" customHeight="1" spans="1:8">
      <c r="A62" s="39" t="s">
        <v>45</v>
      </c>
      <c r="B62" s="39" t="s">
        <v>580</v>
      </c>
      <c r="C62" s="39" t="s">
        <v>531</v>
      </c>
      <c r="D62" s="39" t="s">
        <v>630</v>
      </c>
      <c r="E62" s="37" t="s">
        <v>611</v>
      </c>
      <c r="F62" s="40">
        <v>2</v>
      </c>
      <c r="G62" s="41">
        <v>9000</v>
      </c>
      <c r="H62" s="41">
        <v>18000</v>
      </c>
    </row>
    <row r="63" ht="29.9" customHeight="1" spans="1:8">
      <c r="A63" s="39" t="s">
        <v>45</v>
      </c>
      <c r="B63" s="39" t="s">
        <v>580</v>
      </c>
      <c r="C63" s="39" t="s">
        <v>531</v>
      </c>
      <c r="D63" s="39" t="s">
        <v>631</v>
      </c>
      <c r="E63" s="37" t="s">
        <v>335</v>
      </c>
      <c r="F63" s="40">
        <v>14</v>
      </c>
      <c r="G63" s="41">
        <v>10000</v>
      </c>
      <c r="H63" s="41">
        <v>140000</v>
      </c>
    </row>
    <row r="64" ht="29.9" customHeight="1" spans="1:8">
      <c r="A64" s="39" t="s">
        <v>45</v>
      </c>
      <c r="B64" s="39" t="s">
        <v>580</v>
      </c>
      <c r="C64" s="39" t="s">
        <v>531</v>
      </c>
      <c r="D64" s="39" t="s">
        <v>632</v>
      </c>
      <c r="E64" s="37" t="s">
        <v>335</v>
      </c>
      <c r="F64" s="40">
        <v>14</v>
      </c>
      <c r="G64" s="41">
        <v>4000</v>
      </c>
      <c r="H64" s="41">
        <v>56000</v>
      </c>
    </row>
    <row r="65" ht="29.9" customHeight="1" spans="1:8">
      <c r="A65" s="39" t="s">
        <v>45</v>
      </c>
      <c r="B65" s="39" t="s">
        <v>580</v>
      </c>
      <c r="C65" s="39" t="s">
        <v>531</v>
      </c>
      <c r="D65" s="39" t="s">
        <v>633</v>
      </c>
      <c r="E65" s="37" t="s">
        <v>287</v>
      </c>
      <c r="F65" s="40">
        <v>14</v>
      </c>
      <c r="G65" s="41">
        <v>5000</v>
      </c>
      <c r="H65" s="41">
        <v>70000</v>
      </c>
    </row>
    <row r="66" ht="29.9" customHeight="1" spans="1:8">
      <c r="A66" s="39" t="s">
        <v>45</v>
      </c>
      <c r="B66" s="39" t="s">
        <v>580</v>
      </c>
      <c r="C66" s="39" t="s">
        <v>531</v>
      </c>
      <c r="D66" s="39" t="s">
        <v>634</v>
      </c>
      <c r="E66" s="37" t="s">
        <v>611</v>
      </c>
      <c r="F66" s="40">
        <v>11</v>
      </c>
      <c r="G66" s="41">
        <v>15000</v>
      </c>
      <c r="H66" s="41">
        <v>165000</v>
      </c>
    </row>
    <row r="67" ht="29.9" customHeight="1" spans="1:8">
      <c r="A67" s="39" t="s">
        <v>45</v>
      </c>
      <c r="B67" s="39" t="s">
        <v>580</v>
      </c>
      <c r="C67" s="39" t="s">
        <v>531</v>
      </c>
      <c r="D67" s="39" t="s">
        <v>635</v>
      </c>
      <c r="E67" s="37" t="s">
        <v>611</v>
      </c>
      <c r="F67" s="40">
        <v>3</v>
      </c>
      <c r="G67" s="41">
        <v>15000</v>
      </c>
      <c r="H67" s="41">
        <v>45000</v>
      </c>
    </row>
    <row r="68" ht="29.9" customHeight="1" spans="1:8">
      <c r="A68" s="39" t="s">
        <v>45</v>
      </c>
      <c r="B68" s="39" t="s">
        <v>580</v>
      </c>
      <c r="C68" s="39" t="s">
        <v>531</v>
      </c>
      <c r="D68" s="39" t="s">
        <v>636</v>
      </c>
      <c r="E68" s="37" t="s">
        <v>620</v>
      </c>
      <c r="F68" s="40">
        <v>4</v>
      </c>
      <c r="G68" s="41">
        <v>2700</v>
      </c>
      <c r="H68" s="41">
        <v>10800</v>
      </c>
    </row>
    <row r="69" ht="29.9" customHeight="1" spans="1:8">
      <c r="A69" s="39" t="s">
        <v>45</v>
      </c>
      <c r="B69" s="39" t="s">
        <v>580</v>
      </c>
      <c r="C69" s="39" t="s">
        <v>531</v>
      </c>
      <c r="D69" s="39" t="s">
        <v>637</v>
      </c>
      <c r="E69" s="37" t="s">
        <v>620</v>
      </c>
      <c r="F69" s="40">
        <v>14</v>
      </c>
      <c r="G69" s="41">
        <v>10000</v>
      </c>
      <c r="H69" s="41">
        <v>140000</v>
      </c>
    </row>
    <row r="70" ht="29.9" customHeight="1" spans="1:8">
      <c r="A70" s="39" t="s">
        <v>45</v>
      </c>
      <c r="B70" s="39" t="s">
        <v>580</v>
      </c>
      <c r="C70" s="39" t="s">
        <v>531</v>
      </c>
      <c r="D70" s="39" t="s">
        <v>638</v>
      </c>
      <c r="E70" s="37" t="s">
        <v>287</v>
      </c>
      <c r="F70" s="40">
        <v>4</v>
      </c>
      <c r="G70" s="41">
        <v>1888</v>
      </c>
      <c r="H70" s="41">
        <v>7552</v>
      </c>
    </row>
    <row r="71" ht="29.9" customHeight="1" spans="1:8">
      <c r="A71" s="39" t="s">
        <v>45</v>
      </c>
      <c r="B71" s="39" t="s">
        <v>580</v>
      </c>
      <c r="C71" s="39" t="s">
        <v>531</v>
      </c>
      <c r="D71" s="39" t="s">
        <v>639</v>
      </c>
      <c r="E71" s="37" t="s">
        <v>287</v>
      </c>
      <c r="F71" s="40">
        <v>4</v>
      </c>
      <c r="G71" s="41">
        <v>1400</v>
      </c>
      <c r="H71" s="41">
        <v>5600</v>
      </c>
    </row>
    <row r="72" ht="29.9" customHeight="1" spans="1:8">
      <c r="A72" s="39" t="s">
        <v>45</v>
      </c>
      <c r="B72" s="39" t="s">
        <v>580</v>
      </c>
      <c r="C72" s="39" t="s">
        <v>531</v>
      </c>
      <c r="D72" s="39" t="s">
        <v>639</v>
      </c>
      <c r="E72" s="37" t="s">
        <v>287</v>
      </c>
      <c r="F72" s="40">
        <v>1</v>
      </c>
      <c r="G72" s="41">
        <v>8900</v>
      </c>
      <c r="H72" s="41">
        <v>8900</v>
      </c>
    </row>
    <row r="73" ht="29.9" customHeight="1" spans="1:8">
      <c r="A73" s="39" t="s">
        <v>45</v>
      </c>
      <c r="B73" s="39" t="s">
        <v>580</v>
      </c>
      <c r="C73" s="39" t="s">
        <v>531</v>
      </c>
      <c r="D73" s="39" t="s">
        <v>639</v>
      </c>
      <c r="E73" s="37" t="s">
        <v>287</v>
      </c>
      <c r="F73" s="40">
        <v>1</v>
      </c>
      <c r="G73" s="41">
        <v>6800</v>
      </c>
      <c r="H73" s="41">
        <v>6800</v>
      </c>
    </row>
    <row r="74" ht="29.9" customHeight="1" spans="1:8">
      <c r="A74" s="39" t="s">
        <v>45</v>
      </c>
      <c r="B74" s="39" t="s">
        <v>580</v>
      </c>
      <c r="C74" s="39" t="s">
        <v>531</v>
      </c>
      <c r="D74" s="39" t="s">
        <v>640</v>
      </c>
      <c r="E74" s="37" t="s">
        <v>611</v>
      </c>
      <c r="F74" s="40">
        <v>1</v>
      </c>
      <c r="G74" s="41">
        <v>8000</v>
      </c>
      <c r="H74" s="41">
        <v>8000</v>
      </c>
    </row>
    <row r="75" ht="29.9" customHeight="1" spans="1:8">
      <c r="A75" s="39" t="s">
        <v>45</v>
      </c>
      <c r="B75" s="39" t="s">
        <v>580</v>
      </c>
      <c r="C75" s="39" t="s">
        <v>531</v>
      </c>
      <c r="D75" s="39" t="s">
        <v>641</v>
      </c>
      <c r="E75" s="37" t="s">
        <v>611</v>
      </c>
      <c r="F75" s="40">
        <v>1</v>
      </c>
      <c r="G75" s="41">
        <v>4828</v>
      </c>
      <c r="H75" s="41">
        <v>4828</v>
      </c>
    </row>
    <row r="76" ht="29.9" customHeight="1" spans="1:8">
      <c r="A76" s="39" t="s">
        <v>45</v>
      </c>
      <c r="B76" s="39" t="s">
        <v>580</v>
      </c>
      <c r="C76" s="39" t="s">
        <v>531</v>
      </c>
      <c r="D76" s="39" t="s">
        <v>641</v>
      </c>
      <c r="E76" s="37" t="s">
        <v>611</v>
      </c>
      <c r="F76" s="40">
        <v>4</v>
      </c>
      <c r="G76" s="41">
        <v>8000</v>
      </c>
      <c r="H76" s="41">
        <v>32000</v>
      </c>
    </row>
    <row r="77" ht="29.9" customHeight="1" spans="1:8">
      <c r="A77" s="39" t="s">
        <v>45</v>
      </c>
      <c r="B77" s="39" t="s">
        <v>580</v>
      </c>
      <c r="C77" s="39" t="s">
        <v>531</v>
      </c>
      <c r="D77" s="39" t="s">
        <v>641</v>
      </c>
      <c r="E77" s="37" t="s">
        <v>611</v>
      </c>
      <c r="F77" s="40">
        <v>4</v>
      </c>
      <c r="G77" s="41">
        <v>11000</v>
      </c>
      <c r="H77" s="41">
        <v>44000</v>
      </c>
    </row>
    <row r="78" ht="29.9" customHeight="1" spans="1:8">
      <c r="A78" s="39" t="s">
        <v>45</v>
      </c>
      <c r="B78" s="39" t="s">
        <v>580</v>
      </c>
      <c r="C78" s="39" t="s">
        <v>531</v>
      </c>
      <c r="D78" s="39" t="s">
        <v>642</v>
      </c>
      <c r="E78" s="37" t="s">
        <v>365</v>
      </c>
      <c r="F78" s="40">
        <v>1</v>
      </c>
      <c r="G78" s="41">
        <v>2990</v>
      </c>
      <c r="H78" s="41">
        <v>2990</v>
      </c>
    </row>
    <row r="79" ht="29.9" customHeight="1" spans="1:8">
      <c r="A79" s="39" t="s">
        <v>45</v>
      </c>
      <c r="B79" s="39" t="s">
        <v>580</v>
      </c>
      <c r="C79" s="39" t="s">
        <v>531</v>
      </c>
      <c r="D79" s="39" t="s">
        <v>643</v>
      </c>
      <c r="E79" s="37" t="s">
        <v>611</v>
      </c>
      <c r="F79" s="40">
        <v>1</v>
      </c>
      <c r="G79" s="41">
        <v>2462</v>
      </c>
      <c r="H79" s="41">
        <v>2462</v>
      </c>
    </row>
    <row r="80" ht="29.9" customHeight="1" spans="1:8">
      <c r="A80" s="39" t="s">
        <v>45</v>
      </c>
      <c r="B80" s="39" t="s">
        <v>580</v>
      </c>
      <c r="C80" s="39" t="s">
        <v>531</v>
      </c>
      <c r="D80" s="39" t="s">
        <v>643</v>
      </c>
      <c r="E80" s="37" t="s">
        <v>611</v>
      </c>
      <c r="F80" s="40">
        <v>4</v>
      </c>
      <c r="G80" s="41">
        <v>2400</v>
      </c>
      <c r="H80" s="41">
        <v>9600</v>
      </c>
    </row>
    <row r="81" ht="29.9" customHeight="1" spans="1:8">
      <c r="A81" s="39" t="s">
        <v>45</v>
      </c>
      <c r="B81" s="39" t="s">
        <v>580</v>
      </c>
      <c r="C81" s="39" t="s">
        <v>531</v>
      </c>
      <c r="D81" s="39" t="s">
        <v>643</v>
      </c>
      <c r="E81" s="37" t="s">
        <v>611</v>
      </c>
      <c r="F81" s="40">
        <v>2</v>
      </c>
      <c r="G81" s="41">
        <v>2600</v>
      </c>
      <c r="H81" s="41">
        <v>5200</v>
      </c>
    </row>
    <row r="82" ht="29.9" customHeight="1" spans="1:8">
      <c r="A82" s="39" t="s">
        <v>45</v>
      </c>
      <c r="B82" s="39" t="s">
        <v>580</v>
      </c>
      <c r="C82" s="39" t="s">
        <v>531</v>
      </c>
      <c r="D82" s="39" t="s">
        <v>644</v>
      </c>
      <c r="E82" s="37" t="s">
        <v>365</v>
      </c>
      <c r="F82" s="40">
        <v>1</v>
      </c>
      <c r="G82" s="41">
        <v>6998</v>
      </c>
      <c r="H82" s="41">
        <v>6998</v>
      </c>
    </row>
    <row r="83" ht="29.9" customHeight="1" spans="1:8">
      <c r="A83" s="39" t="s">
        <v>45</v>
      </c>
      <c r="B83" s="39" t="s">
        <v>580</v>
      </c>
      <c r="C83" s="39" t="s">
        <v>531</v>
      </c>
      <c r="D83" s="39" t="s">
        <v>645</v>
      </c>
      <c r="E83" s="37" t="s">
        <v>620</v>
      </c>
      <c r="F83" s="40">
        <v>3</v>
      </c>
      <c r="G83" s="41">
        <v>8000</v>
      </c>
      <c r="H83" s="41">
        <v>24000</v>
      </c>
    </row>
    <row r="84" ht="29.9" customHeight="1" spans="1:8">
      <c r="A84" s="39" t="s">
        <v>45</v>
      </c>
      <c r="B84" s="39" t="s">
        <v>580</v>
      </c>
      <c r="C84" s="39" t="s">
        <v>531</v>
      </c>
      <c r="D84" s="39" t="s">
        <v>645</v>
      </c>
      <c r="E84" s="37" t="s">
        <v>620</v>
      </c>
      <c r="F84" s="40">
        <v>1</v>
      </c>
      <c r="G84" s="41">
        <v>8500</v>
      </c>
      <c r="H84" s="41">
        <v>8500</v>
      </c>
    </row>
    <row r="85" ht="29.9" customHeight="1" spans="1:8">
      <c r="A85" s="39" t="s">
        <v>45</v>
      </c>
      <c r="B85" s="39" t="s">
        <v>580</v>
      </c>
      <c r="C85" s="39" t="s">
        <v>531</v>
      </c>
      <c r="D85" s="39" t="s">
        <v>645</v>
      </c>
      <c r="E85" s="37" t="s">
        <v>620</v>
      </c>
      <c r="F85" s="40">
        <v>1</v>
      </c>
      <c r="G85" s="41">
        <v>4698</v>
      </c>
      <c r="H85" s="41">
        <v>4698</v>
      </c>
    </row>
    <row r="86" ht="29.9" customHeight="1" spans="1:8">
      <c r="A86" s="39" t="s">
        <v>45</v>
      </c>
      <c r="B86" s="39" t="s">
        <v>580</v>
      </c>
      <c r="C86" s="39" t="s">
        <v>531</v>
      </c>
      <c r="D86" s="39" t="s">
        <v>645</v>
      </c>
      <c r="E86" s="37" t="s">
        <v>620</v>
      </c>
      <c r="F86" s="40">
        <v>2</v>
      </c>
      <c r="G86" s="41">
        <v>4600</v>
      </c>
      <c r="H86" s="41">
        <v>9200</v>
      </c>
    </row>
    <row r="87" ht="29.9" customHeight="1" spans="1:8">
      <c r="A87" s="39" t="s">
        <v>45</v>
      </c>
      <c r="B87" s="39" t="s">
        <v>580</v>
      </c>
      <c r="C87" s="39" t="s">
        <v>531</v>
      </c>
      <c r="D87" s="39" t="s">
        <v>645</v>
      </c>
      <c r="E87" s="37" t="s">
        <v>620</v>
      </c>
      <c r="F87" s="40">
        <v>1</v>
      </c>
      <c r="G87" s="41">
        <v>5000</v>
      </c>
      <c r="H87" s="41">
        <v>5000</v>
      </c>
    </row>
    <row r="88" ht="29.9" customHeight="1" spans="1:8">
      <c r="A88" s="39" t="s">
        <v>45</v>
      </c>
      <c r="B88" s="39" t="s">
        <v>580</v>
      </c>
      <c r="C88" s="39" t="s">
        <v>531</v>
      </c>
      <c r="D88" s="39" t="s">
        <v>646</v>
      </c>
      <c r="E88" s="37" t="s">
        <v>335</v>
      </c>
      <c r="F88" s="40">
        <v>10</v>
      </c>
      <c r="G88" s="41">
        <v>5000</v>
      </c>
      <c r="H88" s="41">
        <v>50000</v>
      </c>
    </row>
    <row r="89" ht="29.9" customHeight="1" spans="1:8">
      <c r="A89" s="39" t="s">
        <v>45</v>
      </c>
      <c r="B89" s="39" t="s">
        <v>580</v>
      </c>
      <c r="C89" s="39" t="s">
        <v>531</v>
      </c>
      <c r="D89" s="39" t="s">
        <v>647</v>
      </c>
      <c r="E89" s="37" t="s">
        <v>611</v>
      </c>
      <c r="F89" s="40">
        <v>2</v>
      </c>
      <c r="G89" s="41">
        <v>1900</v>
      </c>
      <c r="H89" s="41">
        <v>3800</v>
      </c>
    </row>
    <row r="90" ht="29.9" customHeight="1" spans="1:8">
      <c r="A90" s="39" t="s">
        <v>45</v>
      </c>
      <c r="B90" s="39" t="s">
        <v>580</v>
      </c>
      <c r="C90" s="39" t="s">
        <v>531</v>
      </c>
      <c r="D90" s="39" t="s">
        <v>648</v>
      </c>
      <c r="E90" s="37" t="s">
        <v>335</v>
      </c>
      <c r="F90" s="40">
        <v>1</v>
      </c>
      <c r="G90" s="41">
        <v>2000</v>
      </c>
      <c r="H90" s="41">
        <v>2000</v>
      </c>
    </row>
    <row r="91" ht="29.9" customHeight="1" spans="1:8">
      <c r="A91" s="39" t="s">
        <v>45</v>
      </c>
      <c r="B91" s="39" t="s">
        <v>580</v>
      </c>
      <c r="C91" s="39" t="s">
        <v>531</v>
      </c>
      <c r="D91" s="39" t="s">
        <v>649</v>
      </c>
      <c r="E91" s="37" t="s">
        <v>335</v>
      </c>
      <c r="F91" s="40">
        <v>17</v>
      </c>
      <c r="G91" s="41">
        <v>1600</v>
      </c>
      <c r="H91" s="41">
        <v>27200</v>
      </c>
    </row>
    <row r="92" ht="29.9" customHeight="1" spans="1:8">
      <c r="A92" s="39" t="s">
        <v>45</v>
      </c>
      <c r="B92" s="39" t="s">
        <v>580</v>
      </c>
      <c r="C92" s="39" t="s">
        <v>531</v>
      </c>
      <c r="D92" s="39" t="s">
        <v>650</v>
      </c>
      <c r="E92" s="37" t="s">
        <v>611</v>
      </c>
      <c r="F92" s="40">
        <v>17</v>
      </c>
      <c r="G92" s="41">
        <v>7900</v>
      </c>
      <c r="H92" s="41">
        <v>134300</v>
      </c>
    </row>
    <row r="93" ht="29.9" customHeight="1" spans="1:8">
      <c r="A93" s="39" t="s">
        <v>45</v>
      </c>
      <c r="B93" s="39" t="s">
        <v>580</v>
      </c>
      <c r="C93" s="39" t="s">
        <v>531</v>
      </c>
      <c r="D93" s="39" t="s">
        <v>651</v>
      </c>
      <c r="E93" s="37" t="s">
        <v>287</v>
      </c>
      <c r="F93" s="40">
        <v>17</v>
      </c>
      <c r="G93" s="41">
        <v>1260</v>
      </c>
      <c r="H93" s="41">
        <v>21420</v>
      </c>
    </row>
    <row r="94" ht="29.9" customHeight="1" spans="1:8">
      <c r="A94" s="39" t="s">
        <v>45</v>
      </c>
      <c r="B94" s="39" t="s">
        <v>580</v>
      </c>
      <c r="C94" s="39" t="s">
        <v>531</v>
      </c>
      <c r="D94" s="39" t="s">
        <v>652</v>
      </c>
      <c r="E94" s="37" t="s">
        <v>620</v>
      </c>
      <c r="F94" s="40">
        <v>17</v>
      </c>
      <c r="G94" s="41">
        <v>5800</v>
      </c>
      <c r="H94" s="41">
        <v>98600</v>
      </c>
    </row>
    <row r="95" ht="29.9" customHeight="1" spans="1:8">
      <c r="A95" s="39" t="s">
        <v>45</v>
      </c>
      <c r="B95" s="39" t="s">
        <v>580</v>
      </c>
      <c r="C95" s="39" t="s">
        <v>531</v>
      </c>
      <c r="D95" s="39" t="s">
        <v>653</v>
      </c>
      <c r="E95" s="37" t="s">
        <v>611</v>
      </c>
      <c r="F95" s="40">
        <v>17</v>
      </c>
      <c r="G95" s="41">
        <v>3500</v>
      </c>
      <c r="H95" s="41">
        <v>59500</v>
      </c>
    </row>
    <row r="96" ht="29.9" customHeight="1" spans="1:8">
      <c r="A96" s="39" t="s">
        <v>45</v>
      </c>
      <c r="B96" s="39" t="s">
        <v>580</v>
      </c>
      <c r="C96" s="39" t="s">
        <v>531</v>
      </c>
      <c r="D96" s="39" t="s">
        <v>654</v>
      </c>
      <c r="E96" s="37" t="s">
        <v>335</v>
      </c>
      <c r="F96" s="40">
        <v>17</v>
      </c>
      <c r="G96" s="41">
        <v>2030</v>
      </c>
      <c r="H96" s="41">
        <v>34510</v>
      </c>
    </row>
    <row r="97" ht="29.9" customHeight="1" spans="1:8">
      <c r="A97" s="39" t="s">
        <v>45</v>
      </c>
      <c r="B97" s="39" t="s">
        <v>580</v>
      </c>
      <c r="C97" s="39" t="s">
        <v>531</v>
      </c>
      <c r="D97" s="39" t="s">
        <v>655</v>
      </c>
      <c r="E97" s="37" t="s">
        <v>620</v>
      </c>
      <c r="F97" s="40">
        <v>17</v>
      </c>
      <c r="G97" s="41">
        <v>7600</v>
      </c>
      <c r="H97" s="41">
        <v>129200</v>
      </c>
    </row>
    <row r="98" ht="29.9" customHeight="1" spans="1:8">
      <c r="A98" s="39" t="s">
        <v>45</v>
      </c>
      <c r="B98" s="39" t="s">
        <v>580</v>
      </c>
      <c r="C98" s="39" t="s">
        <v>531</v>
      </c>
      <c r="D98" s="39" t="s">
        <v>656</v>
      </c>
      <c r="E98" s="37" t="s">
        <v>611</v>
      </c>
      <c r="F98" s="40">
        <v>17</v>
      </c>
      <c r="G98" s="41">
        <v>7900</v>
      </c>
      <c r="H98" s="41">
        <v>134300</v>
      </c>
    </row>
    <row r="99" ht="29.9" customHeight="1" spans="1:8">
      <c r="A99" s="39" t="s">
        <v>45</v>
      </c>
      <c r="B99" s="39" t="s">
        <v>580</v>
      </c>
      <c r="C99" s="39" t="s">
        <v>531</v>
      </c>
      <c r="D99" s="39" t="s">
        <v>657</v>
      </c>
      <c r="E99" s="37" t="s">
        <v>335</v>
      </c>
      <c r="F99" s="40">
        <v>6</v>
      </c>
      <c r="G99" s="41">
        <v>1360</v>
      </c>
      <c r="H99" s="41">
        <v>8160</v>
      </c>
    </row>
    <row r="100" ht="29.9" customHeight="1" spans="1:8">
      <c r="A100" s="39" t="s">
        <v>45</v>
      </c>
      <c r="B100" s="39" t="s">
        <v>580</v>
      </c>
      <c r="C100" s="39" t="s">
        <v>531</v>
      </c>
      <c r="D100" s="39" t="s">
        <v>657</v>
      </c>
      <c r="E100" s="37" t="s">
        <v>287</v>
      </c>
      <c r="F100" s="40">
        <v>17</v>
      </c>
      <c r="G100" s="41">
        <v>1360</v>
      </c>
      <c r="H100" s="41">
        <v>23120</v>
      </c>
    </row>
    <row r="101" ht="29.9" customHeight="1" spans="1:8">
      <c r="A101" s="39" t="s">
        <v>45</v>
      </c>
      <c r="B101" s="39" t="s">
        <v>580</v>
      </c>
      <c r="C101" s="39" t="s">
        <v>531</v>
      </c>
      <c r="D101" s="39" t="s">
        <v>658</v>
      </c>
      <c r="E101" s="37" t="s">
        <v>620</v>
      </c>
      <c r="F101" s="40">
        <v>17</v>
      </c>
      <c r="G101" s="41">
        <v>7000</v>
      </c>
      <c r="H101" s="41">
        <v>119000</v>
      </c>
    </row>
    <row r="102" ht="29.9" customHeight="1" spans="1:8">
      <c r="A102" s="39" t="s">
        <v>45</v>
      </c>
      <c r="B102" s="39" t="s">
        <v>580</v>
      </c>
      <c r="C102" s="39" t="s">
        <v>531</v>
      </c>
      <c r="D102" s="39" t="s">
        <v>659</v>
      </c>
      <c r="E102" s="37" t="s">
        <v>611</v>
      </c>
      <c r="F102" s="40">
        <v>17</v>
      </c>
      <c r="G102" s="41">
        <v>3500</v>
      </c>
      <c r="H102" s="41">
        <v>59500</v>
      </c>
    </row>
    <row r="103" ht="29.9" customHeight="1" spans="1:8">
      <c r="A103" s="39" t="s">
        <v>45</v>
      </c>
      <c r="B103" s="39" t="s">
        <v>580</v>
      </c>
      <c r="C103" s="39" t="s">
        <v>531</v>
      </c>
      <c r="D103" s="39" t="s">
        <v>660</v>
      </c>
      <c r="E103" s="37" t="s">
        <v>611</v>
      </c>
      <c r="F103" s="40">
        <v>38</v>
      </c>
      <c r="G103" s="41">
        <v>5800</v>
      </c>
      <c r="H103" s="41">
        <v>220400</v>
      </c>
    </row>
    <row r="104" ht="29.9" customHeight="1" spans="1:8">
      <c r="A104" s="39" t="s">
        <v>45</v>
      </c>
      <c r="B104" s="39" t="s">
        <v>580</v>
      </c>
      <c r="C104" s="39" t="s">
        <v>531</v>
      </c>
      <c r="D104" s="39" t="s">
        <v>661</v>
      </c>
      <c r="E104" s="37" t="s">
        <v>611</v>
      </c>
      <c r="F104" s="40">
        <v>19</v>
      </c>
      <c r="G104" s="41">
        <v>5500</v>
      </c>
      <c r="H104" s="41">
        <v>104500</v>
      </c>
    </row>
    <row r="105" ht="29.9" customHeight="1" spans="1:8">
      <c r="A105" s="39" t="s">
        <v>45</v>
      </c>
      <c r="B105" s="39" t="s">
        <v>580</v>
      </c>
      <c r="C105" s="39" t="s">
        <v>531</v>
      </c>
      <c r="D105" s="39" t="s">
        <v>662</v>
      </c>
      <c r="E105" s="37" t="s">
        <v>611</v>
      </c>
      <c r="F105" s="40">
        <v>6</v>
      </c>
      <c r="G105" s="41">
        <v>7900</v>
      </c>
      <c r="H105" s="41">
        <v>47400</v>
      </c>
    </row>
    <row r="106" ht="29.9" customHeight="1" spans="1:8">
      <c r="A106" s="39" t="s">
        <v>45</v>
      </c>
      <c r="B106" s="39" t="s">
        <v>580</v>
      </c>
      <c r="C106" s="39" t="s">
        <v>531</v>
      </c>
      <c r="D106" s="39" t="s">
        <v>663</v>
      </c>
      <c r="E106" s="37" t="s">
        <v>620</v>
      </c>
      <c r="F106" s="40">
        <v>6</v>
      </c>
      <c r="G106" s="41">
        <v>7000</v>
      </c>
      <c r="H106" s="41">
        <v>42000</v>
      </c>
    </row>
    <row r="107" ht="29.9" customHeight="1" spans="1:8">
      <c r="A107" s="39" t="s">
        <v>45</v>
      </c>
      <c r="B107" s="39" t="s">
        <v>580</v>
      </c>
      <c r="C107" s="39" t="s">
        <v>531</v>
      </c>
      <c r="D107" s="39" t="s">
        <v>664</v>
      </c>
      <c r="E107" s="37" t="s">
        <v>611</v>
      </c>
      <c r="F107" s="40">
        <v>6</v>
      </c>
      <c r="G107" s="41">
        <v>3500</v>
      </c>
      <c r="H107" s="41">
        <v>21000</v>
      </c>
    </row>
    <row r="108" ht="29.9" customHeight="1" spans="1:8">
      <c r="A108" s="39" t="s">
        <v>45</v>
      </c>
      <c r="B108" s="39" t="s">
        <v>580</v>
      </c>
      <c r="C108" s="39" t="s">
        <v>531</v>
      </c>
      <c r="D108" s="39" t="s">
        <v>665</v>
      </c>
      <c r="E108" s="37" t="s">
        <v>335</v>
      </c>
      <c r="F108" s="40">
        <v>2</v>
      </c>
      <c r="G108" s="41">
        <v>2280</v>
      </c>
      <c r="H108" s="41">
        <v>4560</v>
      </c>
    </row>
    <row r="109" ht="29.9" customHeight="1" spans="1:8">
      <c r="A109" s="39" t="s">
        <v>45</v>
      </c>
      <c r="B109" s="39" t="s">
        <v>580</v>
      </c>
      <c r="C109" s="39" t="s">
        <v>535</v>
      </c>
      <c r="D109" s="39" t="s">
        <v>666</v>
      </c>
      <c r="E109" s="37" t="s">
        <v>506</v>
      </c>
      <c r="F109" s="40">
        <v>6</v>
      </c>
      <c r="G109" s="41">
        <v>8000</v>
      </c>
      <c r="H109" s="41">
        <v>48000</v>
      </c>
    </row>
    <row r="110" ht="29.9" customHeight="1" spans="1:8">
      <c r="A110" s="39" t="s">
        <v>45</v>
      </c>
      <c r="B110" s="39" t="s">
        <v>580</v>
      </c>
      <c r="C110" s="39" t="s">
        <v>535</v>
      </c>
      <c r="D110" s="39" t="s">
        <v>667</v>
      </c>
      <c r="E110" s="37" t="s">
        <v>668</v>
      </c>
      <c r="F110" s="40">
        <v>25</v>
      </c>
      <c r="G110" s="41">
        <v>10000</v>
      </c>
      <c r="H110" s="41">
        <v>250000</v>
      </c>
    </row>
    <row r="111" ht="29.9" customHeight="1" spans="1:8">
      <c r="A111" s="39" t="s">
        <v>45</v>
      </c>
      <c r="B111" s="39" t="s">
        <v>580</v>
      </c>
      <c r="C111" s="39" t="s">
        <v>535</v>
      </c>
      <c r="D111" s="39" t="s">
        <v>667</v>
      </c>
      <c r="E111" s="37" t="s">
        <v>668</v>
      </c>
      <c r="F111" s="40">
        <v>15</v>
      </c>
      <c r="G111" s="41">
        <v>17800</v>
      </c>
      <c r="H111" s="41">
        <v>267000</v>
      </c>
    </row>
    <row r="112" ht="29.9" customHeight="1" spans="1:8">
      <c r="A112" s="39" t="s">
        <v>45</v>
      </c>
      <c r="B112" s="39" t="s">
        <v>580</v>
      </c>
      <c r="C112" s="39" t="s">
        <v>535</v>
      </c>
      <c r="D112" s="39" t="s">
        <v>669</v>
      </c>
      <c r="E112" s="37" t="s">
        <v>670</v>
      </c>
      <c r="F112" s="40">
        <v>5</v>
      </c>
      <c r="G112" s="41">
        <v>3100</v>
      </c>
      <c r="H112" s="41">
        <v>15500</v>
      </c>
    </row>
    <row r="113" ht="29.9" customHeight="1" spans="1:8">
      <c r="A113" s="39" t="s">
        <v>45</v>
      </c>
      <c r="B113" s="39" t="s">
        <v>580</v>
      </c>
      <c r="C113" s="39" t="s">
        <v>535</v>
      </c>
      <c r="D113" s="39" t="s">
        <v>671</v>
      </c>
      <c r="E113" s="37" t="s">
        <v>620</v>
      </c>
      <c r="F113" s="40">
        <v>15</v>
      </c>
      <c r="G113" s="41">
        <v>1000</v>
      </c>
      <c r="H113" s="41">
        <v>15000</v>
      </c>
    </row>
    <row r="114" ht="29.9" customHeight="1" spans="1:8">
      <c r="A114" s="39" t="s">
        <v>45</v>
      </c>
      <c r="B114" s="39" t="s">
        <v>580</v>
      </c>
      <c r="C114" s="39" t="s">
        <v>535</v>
      </c>
      <c r="D114" s="39" t="s">
        <v>672</v>
      </c>
      <c r="E114" s="37" t="s">
        <v>668</v>
      </c>
      <c r="F114" s="40">
        <v>10</v>
      </c>
      <c r="G114" s="41">
        <v>16000</v>
      </c>
      <c r="H114" s="41">
        <v>160000</v>
      </c>
    </row>
    <row r="115" ht="29.9" customHeight="1" spans="1:8">
      <c r="A115" s="39" t="s">
        <v>45</v>
      </c>
      <c r="B115" s="39" t="s">
        <v>580</v>
      </c>
      <c r="C115" s="39" t="s">
        <v>535</v>
      </c>
      <c r="D115" s="39" t="s">
        <v>673</v>
      </c>
      <c r="E115" s="37" t="s">
        <v>335</v>
      </c>
      <c r="F115" s="40">
        <v>6</v>
      </c>
      <c r="G115" s="41">
        <v>3000</v>
      </c>
      <c r="H115" s="41">
        <v>18000</v>
      </c>
    </row>
    <row r="116" ht="29.9" customHeight="1" spans="1:8">
      <c r="A116" s="39" t="s">
        <v>45</v>
      </c>
      <c r="B116" s="39" t="s">
        <v>580</v>
      </c>
      <c r="C116" s="39" t="s">
        <v>535</v>
      </c>
      <c r="D116" s="39" t="s">
        <v>674</v>
      </c>
      <c r="E116" s="37" t="s">
        <v>335</v>
      </c>
      <c r="F116" s="40">
        <v>8</v>
      </c>
      <c r="G116" s="41">
        <v>6000</v>
      </c>
      <c r="H116" s="41">
        <v>48000</v>
      </c>
    </row>
    <row r="117" ht="29.9" customHeight="1" spans="1:8">
      <c r="A117" s="39" t="s">
        <v>45</v>
      </c>
      <c r="B117" s="39" t="s">
        <v>580</v>
      </c>
      <c r="C117" s="39" t="s">
        <v>535</v>
      </c>
      <c r="D117" s="39" t="s">
        <v>675</v>
      </c>
      <c r="E117" s="37" t="s">
        <v>335</v>
      </c>
      <c r="F117" s="40">
        <v>4</v>
      </c>
      <c r="G117" s="41">
        <v>1500</v>
      </c>
      <c r="H117" s="41">
        <v>6000</v>
      </c>
    </row>
    <row r="118" ht="29.9" customHeight="1" spans="1:8">
      <c r="A118" s="39" t="s">
        <v>45</v>
      </c>
      <c r="B118" s="39" t="s">
        <v>580</v>
      </c>
      <c r="C118" s="39" t="s">
        <v>535</v>
      </c>
      <c r="D118" s="39" t="s">
        <v>676</v>
      </c>
      <c r="E118" s="37" t="s">
        <v>587</v>
      </c>
      <c r="F118" s="40">
        <v>4</v>
      </c>
      <c r="G118" s="41">
        <v>5000</v>
      </c>
      <c r="H118" s="41">
        <v>20000</v>
      </c>
    </row>
    <row r="119" ht="29.9" customHeight="1" spans="1:8">
      <c r="A119" s="39" t="s">
        <v>45</v>
      </c>
      <c r="B119" s="39" t="s">
        <v>580</v>
      </c>
      <c r="C119" s="39" t="s">
        <v>535</v>
      </c>
      <c r="D119" s="39" t="s">
        <v>677</v>
      </c>
      <c r="E119" s="37" t="s">
        <v>335</v>
      </c>
      <c r="F119" s="40">
        <v>2</v>
      </c>
      <c r="G119" s="41">
        <v>18000</v>
      </c>
      <c r="H119" s="41">
        <v>36000</v>
      </c>
    </row>
    <row r="120" ht="29.9" customHeight="1" spans="1:8">
      <c r="A120" s="39" t="s">
        <v>45</v>
      </c>
      <c r="B120" s="39" t="s">
        <v>580</v>
      </c>
      <c r="C120" s="39" t="s">
        <v>535</v>
      </c>
      <c r="D120" s="39" t="s">
        <v>678</v>
      </c>
      <c r="E120" s="37" t="s">
        <v>335</v>
      </c>
      <c r="F120" s="40">
        <v>4</v>
      </c>
      <c r="G120" s="41">
        <v>2000</v>
      </c>
      <c r="H120" s="41">
        <v>8000</v>
      </c>
    </row>
    <row r="121" ht="29.9" customHeight="1" spans="1:8">
      <c r="A121" s="39" t="s">
        <v>45</v>
      </c>
      <c r="B121" s="39" t="s">
        <v>580</v>
      </c>
      <c r="C121" s="39" t="s">
        <v>679</v>
      </c>
      <c r="D121" s="39" t="s">
        <v>680</v>
      </c>
      <c r="E121" s="37" t="s">
        <v>287</v>
      </c>
      <c r="F121" s="40">
        <v>2</v>
      </c>
      <c r="G121" s="41">
        <v>10000</v>
      </c>
      <c r="H121" s="41">
        <v>20000</v>
      </c>
    </row>
    <row r="122" ht="29.9" customHeight="1" spans="1:8">
      <c r="A122" s="39" t="s">
        <v>45</v>
      </c>
      <c r="B122" s="39" t="s">
        <v>580</v>
      </c>
      <c r="C122" s="39" t="s">
        <v>679</v>
      </c>
      <c r="D122" s="39" t="s">
        <v>680</v>
      </c>
      <c r="E122" s="37" t="s">
        <v>287</v>
      </c>
      <c r="F122" s="40">
        <v>2</v>
      </c>
      <c r="G122" s="41">
        <v>10000</v>
      </c>
      <c r="H122" s="41">
        <v>20000</v>
      </c>
    </row>
    <row r="123" ht="29.9" customHeight="1" spans="1:8">
      <c r="A123" s="39" t="s">
        <v>45</v>
      </c>
      <c r="B123" s="39" t="s">
        <v>580</v>
      </c>
      <c r="C123" s="39" t="s">
        <v>679</v>
      </c>
      <c r="D123" s="39" t="s">
        <v>681</v>
      </c>
      <c r="E123" s="37" t="s">
        <v>287</v>
      </c>
      <c r="F123" s="40">
        <v>20</v>
      </c>
      <c r="G123" s="41">
        <v>300</v>
      </c>
      <c r="H123" s="41">
        <v>6000</v>
      </c>
    </row>
    <row r="124" ht="29.9" customHeight="1" spans="1:8">
      <c r="A124" s="39" t="s">
        <v>45</v>
      </c>
      <c r="B124" s="39" t="s">
        <v>580</v>
      </c>
      <c r="C124" s="39" t="s">
        <v>679</v>
      </c>
      <c r="D124" s="39" t="s">
        <v>682</v>
      </c>
      <c r="E124" s="37" t="s">
        <v>287</v>
      </c>
      <c r="F124" s="40">
        <v>5</v>
      </c>
      <c r="G124" s="41">
        <v>1000</v>
      </c>
      <c r="H124" s="41">
        <v>5000</v>
      </c>
    </row>
    <row r="125" ht="29.9" customHeight="1" spans="1:8">
      <c r="A125" s="39" t="s">
        <v>45</v>
      </c>
      <c r="B125" s="39" t="s">
        <v>580</v>
      </c>
      <c r="C125" s="39" t="s">
        <v>679</v>
      </c>
      <c r="D125" s="39" t="s">
        <v>683</v>
      </c>
      <c r="E125" s="37" t="s">
        <v>287</v>
      </c>
      <c r="F125" s="40">
        <v>10</v>
      </c>
      <c r="G125" s="41">
        <v>930</v>
      </c>
      <c r="H125" s="41">
        <v>9300</v>
      </c>
    </row>
    <row r="126" ht="29.9" customHeight="1" spans="1:8">
      <c r="A126" s="39" t="s">
        <v>45</v>
      </c>
      <c r="B126" s="39" t="s">
        <v>580</v>
      </c>
      <c r="C126" s="39" t="s">
        <v>679</v>
      </c>
      <c r="D126" s="39" t="s">
        <v>684</v>
      </c>
      <c r="E126" s="37" t="s">
        <v>287</v>
      </c>
      <c r="F126" s="40">
        <v>10</v>
      </c>
      <c r="G126" s="41">
        <v>930</v>
      </c>
      <c r="H126" s="41">
        <v>9300</v>
      </c>
    </row>
    <row r="127" ht="29.9" customHeight="1" spans="1:8">
      <c r="A127" s="39" t="s">
        <v>45</v>
      </c>
      <c r="B127" s="39" t="s">
        <v>580</v>
      </c>
      <c r="C127" s="39" t="s">
        <v>679</v>
      </c>
      <c r="D127" s="39" t="s">
        <v>685</v>
      </c>
      <c r="E127" s="37" t="s">
        <v>287</v>
      </c>
      <c r="F127" s="40">
        <v>5</v>
      </c>
      <c r="G127" s="41">
        <v>1000</v>
      </c>
      <c r="H127" s="41">
        <v>5000</v>
      </c>
    </row>
    <row r="128" ht="29.9" customHeight="1" spans="1:8">
      <c r="A128" s="39" t="s">
        <v>45</v>
      </c>
      <c r="B128" s="39" t="s">
        <v>580</v>
      </c>
      <c r="C128" s="39" t="s">
        <v>679</v>
      </c>
      <c r="D128" s="39" t="s">
        <v>686</v>
      </c>
      <c r="E128" s="37" t="s">
        <v>287</v>
      </c>
      <c r="F128" s="40">
        <v>5</v>
      </c>
      <c r="G128" s="41">
        <v>1000</v>
      </c>
      <c r="H128" s="41">
        <v>5000</v>
      </c>
    </row>
    <row r="129" ht="29.9" customHeight="1" spans="1:8">
      <c r="A129" s="39" t="s">
        <v>45</v>
      </c>
      <c r="B129" s="39" t="s">
        <v>580</v>
      </c>
      <c r="C129" s="39" t="s">
        <v>679</v>
      </c>
      <c r="D129" s="39" t="s">
        <v>687</v>
      </c>
      <c r="E129" s="37" t="s">
        <v>287</v>
      </c>
      <c r="F129" s="40">
        <v>5</v>
      </c>
      <c r="G129" s="41">
        <v>1000</v>
      </c>
      <c r="H129" s="41">
        <v>5000</v>
      </c>
    </row>
    <row r="130" ht="29.9" customHeight="1" spans="1:8">
      <c r="A130" s="39" t="s">
        <v>45</v>
      </c>
      <c r="B130" s="39" t="s">
        <v>580</v>
      </c>
      <c r="C130" s="39" t="s">
        <v>679</v>
      </c>
      <c r="D130" s="39" t="s">
        <v>688</v>
      </c>
      <c r="E130" s="37" t="s">
        <v>287</v>
      </c>
      <c r="F130" s="40">
        <v>5</v>
      </c>
      <c r="G130" s="41">
        <v>1000</v>
      </c>
      <c r="H130" s="41">
        <v>5000</v>
      </c>
    </row>
    <row r="131" ht="29.9" customHeight="1" spans="1:8">
      <c r="A131" s="39" t="s">
        <v>45</v>
      </c>
      <c r="B131" s="39" t="s">
        <v>580</v>
      </c>
      <c r="C131" s="39" t="s">
        <v>689</v>
      </c>
      <c r="D131" s="39" t="s">
        <v>690</v>
      </c>
      <c r="E131" s="37" t="s">
        <v>670</v>
      </c>
      <c r="F131" s="40">
        <v>2</v>
      </c>
      <c r="G131" s="41">
        <v>2000</v>
      </c>
      <c r="H131" s="41">
        <v>4000</v>
      </c>
    </row>
    <row r="132" ht="29.9" customHeight="1" spans="1:8">
      <c r="A132" s="39" t="s">
        <v>45</v>
      </c>
      <c r="B132" s="39" t="s">
        <v>580</v>
      </c>
      <c r="C132" s="39" t="s">
        <v>689</v>
      </c>
      <c r="D132" s="39" t="s">
        <v>691</v>
      </c>
      <c r="E132" s="37" t="s">
        <v>670</v>
      </c>
      <c r="F132" s="40">
        <v>4</v>
      </c>
      <c r="G132" s="41">
        <v>2000</v>
      </c>
      <c r="H132" s="41">
        <v>8000</v>
      </c>
    </row>
    <row r="133" ht="29.9" customHeight="1" spans="1:8">
      <c r="A133" s="39" t="s">
        <v>45</v>
      </c>
      <c r="B133" s="39" t="s">
        <v>580</v>
      </c>
      <c r="C133" s="39" t="s">
        <v>524</v>
      </c>
      <c r="D133" s="39" t="s">
        <v>692</v>
      </c>
      <c r="E133" s="37" t="s">
        <v>287</v>
      </c>
      <c r="F133" s="40">
        <v>1</v>
      </c>
      <c r="G133" s="41">
        <v>2388</v>
      </c>
      <c r="H133" s="41">
        <v>2388</v>
      </c>
    </row>
    <row r="134" ht="29.9" customHeight="1" spans="1:8">
      <c r="A134" s="39" t="s">
        <v>45</v>
      </c>
      <c r="B134" s="39" t="s">
        <v>580</v>
      </c>
      <c r="C134" s="39" t="s">
        <v>524</v>
      </c>
      <c r="D134" s="39" t="s">
        <v>693</v>
      </c>
      <c r="E134" s="37" t="s">
        <v>335</v>
      </c>
      <c r="F134" s="40">
        <v>1</v>
      </c>
      <c r="G134" s="41">
        <v>17599</v>
      </c>
      <c r="H134" s="41">
        <v>17599</v>
      </c>
    </row>
    <row r="135" ht="29.9" customHeight="1" spans="1:8">
      <c r="A135" s="39" t="s">
        <v>45</v>
      </c>
      <c r="B135" s="39" t="s">
        <v>580</v>
      </c>
      <c r="C135" s="39" t="s">
        <v>524</v>
      </c>
      <c r="D135" s="39" t="s">
        <v>694</v>
      </c>
      <c r="E135" s="37" t="s">
        <v>695</v>
      </c>
      <c r="F135" s="40">
        <v>1</v>
      </c>
      <c r="G135" s="41">
        <v>1599</v>
      </c>
      <c r="H135" s="41">
        <v>1599</v>
      </c>
    </row>
    <row r="136" ht="29.9" customHeight="1" spans="1:8">
      <c r="A136" s="39" t="s">
        <v>45</v>
      </c>
      <c r="B136" s="39" t="s">
        <v>580</v>
      </c>
      <c r="C136" s="39" t="s">
        <v>524</v>
      </c>
      <c r="D136" s="39" t="s">
        <v>694</v>
      </c>
      <c r="E136" s="37" t="s">
        <v>695</v>
      </c>
      <c r="F136" s="40">
        <v>1</v>
      </c>
      <c r="G136" s="41">
        <v>2680</v>
      </c>
      <c r="H136" s="41">
        <v>2680</v>
      </c>
    </row>
    <row r="137" ht="29.9" customHeight="1" spans="1:8">
      <c r="A137" s="39" t="s">
        <v>45</v>
      </c>
      <c r="B137" s="39" t="s">
        <v>580</v>
      </c>
      <c r="C137" s="39" t="s">
        <v>524</v>
      </c>
      <c r="D137" s="39" t="s">
        <v>696</v>
      </c>
      <c r="E137" s="37" t="s">
        <v>506</v>
      </c>
      <c r="F137" s="40">
        <v>1</v>
      </c>
      <c r="G137" s="41">
        <v>18270</v>
      </c>
      <c r="H137" s="41">
        <v>18270</v>
      </c>
    </row>
    <row r="138" ht="29.9" customHeight="1" spans="1:8">
      <c r="A138" s="39" t="s">
        <v>45</v>
      </c>
      <c r="B138" s="39" t="s">
        <v>580</v>
      </c>
      <c r="C138" s="39" t="s">
        <v>524</v>
      </c>
      <c r="D138" s="39" t="s">
        <v>697</v>
      </c>
      <c r="E138" s="37" t="s">
        <v>287</v>
      </c>
      <c r="F138" s="40">
        <v>4</v>
      </c>
      <c r="G138" s="41">
        <v>21866</v>
      </c>
      <c r="H138" s="41">
        <v>87464</v>
      </c>
    </row>
    <row r="139" ht="29.9" customHeight="1" spans="1:8">
      <c r="A139" s="39" t="s">
        <v>45</v>
      </c>
      <c r="B139" s="39" t="s">
        <v>580</v>
      </c>
      <c r="C139" s="39" t="s">
        <v>524</v>
      </c>
      <c r="D139" s="39" t="s">
        <v>698</v>
      </c>
      <c r="E139" s="37" t="s">
        <v>287</v>
      </c>
      <c r="F139" s="40">
        <v>2</v>
      </c>
      <c r="G139" s="41">
        <v>22770</v>
      </c>
      <c r="H139" s="41">
        <v>45540</v>
      </c>
    </row>
    <row r="140" ht="29.9" customHeight="1" spans="1:8">
      <c r="A140" s="39" t="s">
        <v>45</v>
      </c>
      <c r="B140" s="39" t="s">
        <v>580</v>
      </c>
      <c r="C140" s="39" t="s">
        <v>524</v>
      </c>
      <c r="D140" s="39" t="s">
        <v>699</v>
      </c>
      <c r="E140" s="37" t="s">
        <v>287</v>
      </c>
      <c r="F140" s="40">
        <v>2</v>
      </c>
      <c r="G140" s="41">
        <v>21204</v>
      </c>
      <c r="H140" s="41">
        <v>42408</v>
      </c>
    </row>
    <row r="141" ht="29.9" customHeight="1" spans="1:8">
      <c r="A141" s="39" t="s">
        <v>45</v>
      </c>
      <c r="B141" s="39" t="s">
        <v>580</v>
      </c>
      <c r="C141" s="39" t="s">
        <v>524</v>
      </c>
      <c r="D141" s="39" t="s">
        <v>700</v>
      </c>
      <c r="E141" s="37" t="s">
        <v>287</v>
      </c>
      <c r="F141" s="40">
        <v>1</v>
      </c>
      <c r="G141" s="41">
        <v>1769</v>
      </c>
      <c r="H141" s="41">
        <v>1769</v>
      </c>
    </row>
    <row r="142" ht="29.9" customHeight="1" spans="1:8">
      <c r="A142" s="39" t="s">
        <v>45</v>
      </c>
      <c r="B142" s="39" t="s">
        <v>580</v>
      </c>
      <c r="C142" s="39" t="s">
        <v>524</v>
      </c>
      <c r="D142" s="39" t="s">
        <v>701</v>
      </c>
      <c r="E142" s="37" t="s">
        <v>287</v>
      </c>
      <c r="F142" s="40">
        <v>1</v>
      </c>
      <c r="G142" s="41">
        <v>1199</v>
      </c>
      <c r="H142" s="41">
        <v>1199</v>
      </c>
    </row>
    <row r="143" ht="29.9" customHeight="1" spans="1:8">
      <c r="A143" s="39" t="s">
        <v>45</v>
      </c>
      <c r="B143" s="39" t="s">
        <v>580</v>
      </c>
      <c r="C143" s="39" t="s">
        <v>524</v>
      </c>
      <c r="D143" s="39" t="s">
        <v>702</v>
      </c>
      <c r="E143" s="37" t="s">
        <v>287</v>
      </c>
      <c r="F143" s="40">
        <v>1</v>
      </c>
      <c r="G143" s="41">
        <v>2990</v>
      </c>
      <c r="H143" s="41">
        <v>2990</v>
      </c>
    </row>
    <row r="144" ht="29.9" customHeight="1" spans="1:8">
      <c r="A144" s="39" t="s">
        <v>45</v>
      </c>
      <c r="B144" s="39" t="s">
        <v>580</v>
      </c>
      <c r="C144" s="39" t="s">
        <v>524</v>
      </c>
      <c r="D144" s="39" t="s">
        <v>703</v>
      </c>
      <c r="E144" s="37" t="s">
        <v>335</v>
      </c>
      <c r="F144" s="40">
        <v>1</v>
      </c>
      <c r="G144" s="41">
        <v>3599</v>
      </c>
      <c r="H144" s="41">
        <v>3599</v>
      </c>
    </row>
    <row r="145" ht="29.9" customHeight="1" spans="1:8">
      <c r="A145" s="39" t="s">
        <v>45</v>
      </c>
      <c r="B145" s="39" t="s">
        <v>580</v>
      </c>
      <c r="C145" s="39" t="s">
        <v>524</v>
      </c>
      <c r="D145" s="39" t="s">
        <v>704</v>
      </c>
      <c r="E145" s="37" t="s">
        <v>506</v>
      </c>
      <c r="F145" s="40">
        <v>2</v>
      </c>
      <c r="G145" s="41">
        <v>24350</v>
      </c>
      <c r="H145" s="41">
        <v>48700</v>
      </c>
    </row>
    <row r="146" ht="29.9" customHeight="1" spans="1:8">
      <c r="A146" s="39" t="s">
        <v>45</v>
      </c>
      <c r="B146" s="39" t="s">
        <v>580</v>
      </c>
      <c r="C146" s="39" t="s">
        <v>524</v>
      </c>
      <c r="D146" s="39" t="s">
        <v>705</v>
      </c>
      <c r="E146" s="37" t="s">
        <v>287</v>
      </c>
      <c r="F146" s="40">
        <v>1</v>
      </c>
      <c r="G146" s="41">
        <v>1299</v>
      </c>
      <c r="H146" s="41">
        <v>1299</v>
      </c>
    </row>
    <row r="147" ht="29.9" customHeight="1" spans="1:8">
      <c r="A147" s="39" t="s">
        <v>45</v>
      </c>
      <c r="B147" s="39" t="s">
        <v>580</v>
      </c>
      <c r="C147" s="39" t="s">
        <v>524</v>
      </c>
      <c r="D147" s="39" t="s">
        <v>706</v>
      </c>
      <c r="E147" s="37" t="s">
        <v>707</v>
      </c>
      <c r="F147" s="40">
        <v>1</v>
      </c>
      <c r="G147" s="41">
        <v>1399</v>
      </c>
      <c r="H147" s="41">
        <v>1399</v>
      </c>
    </row>
    <row r="148" ht="29.9" customHeight="1" spans="1:8">
      <c r="A148" s="39" t="s">
        <v>45</v>
      </c>
      <c r="B148" s="39" t="s">
        <v>580</v>
      </c>
      <c r="C148" s="39" t="s">
        <v>524</v>
      </c>
      <c r="D148" s="39" t="s">
        <v>708</v>
      </c>
      <c r="E148" s="37" t="s">
        <v>287</v>
      </c>
      <c r="F148" s="40">
        <v>2</v>
      </c>
      <c r="G148" s="41">
        <v>18600</v>
      </c>
      <c r="H148" s="41">
        <v>37200</v>
      </c>
    </row>
    <row r="149" ht="29.9" customHeight="1" spans="1:8">
      <c r="A149" s="39" t="s">
        <v>45</v>
      </c>
      <c r="B149" s="39" t="s">
        <v>580</v>
      </c>
      <c r="C149" s="39" t="s">
        <v>524</v>
      </c>
      <c r="D149" s="39" t="s">
        <v>709</v>
      </c>
      <c r="E149" s="37" t="s">
        <v>287</v>
      </c>
      <c r="F149" s="40">
        <v>2</v>
      </c>
      <c r="G149" s="41">
        <v>12800</v>
      </c>
      <c r="H149" s="41">
        <v>25600</v>
      </c>
    </row>
    <row r="150" ht="29.9" customHeight="1" spans="1:8">
      <c r="A150" s="39" t="s">
        <v>45</v>
      </c>
      <c r="B150" s="39" t="s">
        <v>580</v>
      </c>
      <c r="C150" s="39" t="s">
        <v>524</v>
      </c>
      <c r="D150" s="39" t="s">
        <v>710</v>
      </c>
      <c r="E150" s="37" t="s">
        <v>695</v>
      </c>
      <c r="F150" s="40">
        <v>1</v>
      </c>
      <c r="G150" s="41">
        <v>2680</v>
      </c>
      <c r="H150" s="41">
        <v>2680</v>
      </c>
    </row>
    <row r="151" ht="29.9" customHeight="1" spans="1:8">
      <c r="A151" s="39" t="s">
        <v>45</v>
      </c>
      <c r="B151" s="39" t="s">
        <v>580</v>
      </c>
      <c r="C151" s="39" t="s">
        <v>524</v>
      </c>
      <c r="D151" s="39" t="s">
        <v>711</v>
      </c>
      <c r="E151" s="37" t="s">
        <v>287</v>
      </c>
      <c r="F151" s="40">
        <v>1</v>
      </c>
      <c r="G151" s="41">
        <v>4299</v>
      </c>
      <c r="H151" s="41">
        <v>4299</v>
      </c>
    </row>
    <row r="152" ht="29.9" customHeight="1" spans="1:8">
      <c r="A152" s="39" t="s">
        <v>45</v>
      </c>
      <c r="B152" s="39" t="s">
        <v>580</v>
      </c>
      <c r="C152" s="39" t="s">
        <v>524</v>
      </c>
      <c r="D152" s="39" t="s">
        <v>711</v>
      </c>
      <c r="E152" s="37" t="s">
        <v>287</v>
      </c>
      <c r="F152" s="40">
        <v>1</v>
      </c>
      <c r="G152" s="41">
        <v>6500</v>
      </c>
      <c r="H152" s="41">
        <v>6500</v>
      </c>
    </row>
    <row r="153" ht="29.9" customHeight="1" spans="1:8">
      <c r="A153" s="39" t="s">
        <v>45</v>
      </c>
      <c r="B153" s="39" t="s">
        <v>580</v>
      </c>
      <c r="C153" s="39" t="s">
        <v>524</v>
      </c>
      <c r="D153" s="39" t="s">
        <v>712</v>
      </c>
      <c r="E153" s="37" t="s">
        <v>287</v>
      </c>
      <c r="F153" s="40">
        <v>2</v>
      </c>
      <c r="G153" s="41">
        <v>1599</v>
      </c>
      <c r="H153" s="41">
        <v>3198</v>
      </c>
    </row>
    <row r="154" ht="29.9" customHeight="1" spans="1:8">
      <c r="A154" s="39" t="s">
        <v>45</v>
      </c>
      <c r="B154" s="39" t="s">
        <v>580</v>
      </c>
      <c r="C154" s="39" t="s">
        <v>524</v>
      </c>
      <c r="D154" s="39" t="s">
        <v>713</v>
      </c>
      <c r="E154" s="37" t="s">
        <v>335</v>
      </c>
      <c r="F154" s="40">
        <v>2</v>
      </c>
      <c r="G154" s="41">
        <v>10000</v>
      </c>
      <c r="H154" s="41">
        <v>20000</v>
      </c>
    </row>
    <row r="155" ht="29.9" customHeight="1" spans="1:8">
      <c r="A155" s="39" t="s">
        <v>45</v>
      </c>
      <c r="B155" s="39" t="s">
        <v>580</v>
      </c>
      <c r="C155" s="39" t="s">
        <v>524</v>
      </c>
      <c r="D155" s="39" t="s">
        <v>714</v>
      </c>
      <c r="E155" s="37" t="s">
        <v>506</v>
      </c>
      <c r="F155" s="40">
        <v>5</v>
      </c>
      <c r="G155" s="41">
        <v>39800</v>
      </c>
      <c r="H155" s="41">
        <v>199000</v>
      </c>
    </row>
    <row r="156" ht="29.9" customHeight="1" spans="1:8">
      <c r="A156" s="39" t="s">
        <v>45</v>
      </c>
      <c r="B156" s="39" t="s">
        <v>580</v>
      </c>
      <c r="C156" s="39" t="s">
        <v>524</v>
      </c>
      <c r="D156" s="39" t="s">
        <v>715</v>
      </c>
      <c r="E156" s="37" t="s">
        <v>506</v>
      </c>
      <c r="F156" s="40">
        <v>1</v>
      </c>
      <c r="G156" s="41">
        <v>22000</v>
      </c>
      <c r="H156" s="41">
        <v>22000</v>
      </c>
    </row>
    <row r="157" ht="29.9" customHeight="1" spans="1:8">
      <c r="A157" s="39" t="s">
        <v>45</v>
      </c>
      <c r="B157" s="39" t="s">
        <v>716</v>
      </c>
      <c r="C157" s="39" t="s">
        <v>521</v>
      </c>
      <c r="D157" s="39" t="s">
        <v>717</v>
      </c>
      <c r="E157" s="37" t="s">
        <v>335</v>
      </c>
      <c r="F157" s="40">
        <v>6</v>
      </c>
      <c r="G157" s="41">
        <v>2200</v>
      </c>
      <c r="H157" s="41">
        <v>13200</v>
      </c>
    </row>
    <row r="158" ht="29.9" customHeight="1" spans="1:8">
      <c r="A158" s="39" t="s">
        <v>45</v>
      </c>
      <c r="B158" s="39" t="s">
        <v>716</v>
      </c>
      <c r="C158" s="39" t="s">
        <v>521</v>
      </c>
      <c r="D158" s="39" t="s">
        <v>718</v>
      </c>
      <c r="E158" s="37" t="s">
        <v>695</v>
      </c>
      <c r="F158" s="40">
        <v>276</v>
      </c>
      <c r="G158" s="41">
        <v>1750</v>
      </c>
      <c r="H158" s="41">
        <v>483000</v>
      </c>
    </row>
    <row r="159" ht="29.9" customHeight="1" spans="1:8">
      <c r="A159" s="39" t="s">
        <v>45</v>
      </c>
      <c r="B159" s="39" t="s">
        <v>716</v>
      </c>
      <c r="C159" s="39" t="s">
        <v>521</v>
      </c>
      <c r="D159" s="39" t="s">
        <v>719</v>
      </c>
      <c r="E159" s="37" t="s">
        <v>335</v>
      </c>
      <c r="F159" s="40">
        <v>134</v>
      </c>
      <c r="G159" s="41">
        <v>2000</v>
      </c>
      <c r="H159" s="41">
        <v>268000</v>
      </c>
    </row>
    <row r="160" ht="29.9" customHeight="1" spans="1:8">
      <c r="A160" s="39" t="s">
        <v>45</v>
      </c>
      <c r="B160" s="39" t="s">
        <v>716</v>
      </c>
      <c r="C160" s="39" t="s">
        <v>720</v>
      </c>
      <c r="D160" s="39" t="s">
        <v>721</v>
      </c>
      <c r="E160" s="37" t="s">
        <v>335</v>
      </c>
      <c r="F160" s="40">
        <v>67</v>
      </c>
      <c r="G160" s="41">
        <v>700</v>
      </c>
      <c r="H160" s="41">
        <v>46900</v>
      </c>
    </row>
    <row r="161" ht="29.9" customHeight="1" spans="1:8">
      <c r="A161" s="39" t="s">
        <v>45</v>
      </c>
      <c r="B161" s="39" t="s">
        <v>716</v>
      </c>
      <c r="C161" s="39" t="s">
        <v>722</v>
      </c>
      <c r="D161" s="39" t="s">
        <v>723</v>
      </c>
      <c r="E161" s="37" t="s">
        <v>287</v>
      </c>
      <c r="F161" s="40">
        <v>268</v>
      </c>
      <c r="G161" s="41">
        <v>320</v>
      </c>
      <c r="H161" s="41">
        <v>85760</v>
      </c>
    </row>
    <row r="162" ht="29.9" customHeight="1" spans="1:8">
      <c r="A162" s="39" t="s">
        <v>45</v>
      </c>
      <c r="B162" s="39" t="s">
        <v>716</v>
      </c>
      <c r="C162" s="39" t="s">
        <v>722</v>
      </c>
      <c r="D162" s="39" t="s">
        <v>723</v>
      </c>
      <c r="E162" s="37" t="s">
        <v>287</v>
      </c>
      <c r="F162" s="40">
        <v>276</v>
      </c>
      <c r="G162" s="41">
        <v>320</v>
      </c>
      <c r="H162" s="41">
        <v>88320</v>
      </c>
    </row>
    <row r="163" ht="29.9" customHeight="1" spans="1:8">
      <c r="A163" s="39" t="s">
        <v>45</v>
      </c>
      <c r="B163" s="39" t="s">
        <v>716</v>
      </c>
      <c r="C163" s="39" t="s">
        <v>722</v>
      </c>
      <c r="D163" s="39" t="s">
        <v>723</v>
      </c>
      <c r="E163" s="37" t="s">
        <v>287</v>
      </c>
      <c r="F163" s="40">
        <v>12</v>
      </c>
      <c r="G163" s="41">
        <v>320</v>
      </c>
      <c r="H163" s="41">
        <v>3840</v>
      </c>
    </row>
    <row r="164" ht="29.9" customHeight="1" spans="1:8">
      <c r="A164" s="39" t="s">
        <v>45</v>
      </c>
      <c r="B164" s="39" t="s">
        <v>716</v>
      </c>
      <c r="C164" s="39" t="s">
        <v>724</v>
      </c>
      <c r="D164" s="39" t="s">
        <v>725</v>
      </c>
      <c r="E164" s="37" t="s">
        <v>335</v>
      </c>
      <c r="F164" s="40">
        <v>6</v>
      </c>
      <c r="G164" s="41">
        <v>650</v>
      </c>
      <c r="H164" s="41">
        <v>3900</v>
      </c>
    </row>
    <row r="165" ht="29.9" customHeight="1" spans="1:8">
      <c r="A165" s="39" t="s">
        <v>45</v>
      </c>
      <c r="B165" s="39" t="s">
        <v>716</v>
      </c>
      <c r="C165" s="39" t="s">
        <v>724</v>
      </c>
      <c r="D165" s="39" t="s">
        <v>725</v>
      </c>
      <c r="E165" s="37" t="s">
        <v>335</v>
      </c>
      <c r="F165" s="40">
        <v>138</v>
      </c>
      <c r="G165" s="41">
        <v>1500</v>
      </c>
      <c r="H165" s="41">
        <v>207000</v>
      </c>
    </row>
    <row r="166" ht="29.9" customHeight="1" spans="1:8">
      <c r="A166" s="39" t="s">
        <v>45</v>
      </c>
      <c r="B166" s="39" t="s">
        <v>716</v>
      </c>
      <c r="C166" s="39" t="s">
        <v>726</v>
      </c>
      <c r="D166" s="39" t="s">
        <v>727</v>
      </c>
      <c r="E166" s="37" t="s">
        <v>335</v>
      </c>
      <c r="F166" s="40">
        <v>6</v>
      </c>
      <c r="G166" s="41">
        <v>740</v>
      </c>
      <c r="H166" s="41">
        <v>4440</v>
      </c>
    </row>
    <row r="167" ht="29.9" customHeight="1" spans="1:8">
      <c r="A167" s="39" t="s">
        <v>45</v>
      </c>
      <c r="B167" s="39" t="s">
        <v>716</v>
      </c>
      <c r="C167" s="39" t="s">
        <v>726</v>
      </c>
      <c r="D167" s="39" t="s">
        <v>727</v>
      </c>
      <c r="E167" s="37" t="s">
        <v>335</v>
      </c>
      <c r="F167" s="40">
        <v>138</v>
      </c>
      <c r="G167" s="41">
        <v>510</v>
      </c>
      <c r="H167" s="41">
        <v>70380</v>
      </c>
    </row>
    <row r="168" ht="29.9" customHeight="1" spans="1:8">
      <c r="A168" s="39" t="s">
        <v>45</v>
      </c>
      <c r="B168" s="39" t="s">
        <v>716</v>
      </c>
      <c r="C168" s="39" t="s">
        <v>728</v>
      </c>
      <c r="D168" s="39" t="s">
        <v>729</v>
      </c>
      <c r="E168" s="37" t="s">
        <v>287</v>
      </c>
      <c r="F168" s="40">
        <v>12</v>
      </c>
      <c r="G168" s="41">
        <v>160</v>
      </c>
      <c r="H168" s="41">
        <v>1920</v>
      </c>
    </row>
    <row r="169" ht="29.9" customHeight="1" spans="1:8">
      <c r="A169" s="39" t="s">
        <v>45</v>
      </c>
      <c r="B169" s="39" t="s">
        <v>716</v>
      </c>
      <c r="C169" s="39" t="s">
        <v>728</v>
      </c>
      <c r="D169" s="39" t="s">
        <v>730</v>
      </c>
      <c r="E169" s="37" t="s">
        <v>287</v>
      </c>
      <c r="F169" s="40">
        <v>138</v>
      </c>
      <c r="G169" s="41">
        <v>300</v>
      </c>
      <c r="H169" s="41">
        <v>41400</v>
      </c>
    </row>
    <row r="170" ht="29.9" customHeight="1" spans="1:8">
      <c r="A170" s="39" t="s">
        <v>45</v>
      </c>
      <c r="B170" s="39" t="s">
        <v>716</v>
      </c>
      <c r="C170" s="39" t="s">
        <v>728</v>
      </c>
      <c r="D170" s="39" t="s">
        <v>731</v>
      </c>
      <c r="E170" s="37" t="s">
        <v>335</v>
      </c>
      <c r="F170" s="40">
        <v>6</v>
      </c>
      <c r="G170" s="41">
        <v>920</v>
      </c>
      <c r="H170" s="41">
        <v>5520</v>
      </c>
    </row>
    <row r="171" ht="29.9" customHeight="1" spans="1:8">
      <c r="A171" s="39" t="s">
        <v>45</v>
      </c>
      <c r="B171" s="39" t="s">
        <v>716</v>
      </c>
      <c r="C171" s="39" t="s">
        <v>728</v>
      </c>
      <c r="D171" s="39" t="s">
        <v>732</v>
      </c>
      <c r="E171" s="37" t="s">
        <v>335</v>
      </c>
      <c r="F171" s="40">
        <v>138</v>
      </c>
      <c r="G171" s="41">
        <v>430</v>
      </c>
      <c r="H171" s="41">
        <v>59340</v>
      </c>
    </row>
    <row r="172" ht="29.9" customHeight="1" spans="1:8">
      <c r="A172" s="39" t="s">
        <v>45</v>
      </c>
      <c r="B172" s="39" t="s">
        <v>716</v>
      </c>
      <c r="C172" s="39" t="s">
        <v>728</v>
      </c>
      <c r="D172" s="39" t="s">
        <v>733</v>
      </c>
      <c r="E172" s="37" t="s">
        <v>335</v>
      </c>
      <c r="F172" s="40">
        <v>138</v>
      </c>
      <c r="G172" s="41">
        <v>430</v>
      </c>
      <c r="H172" s="41">
        <v>59340</v>
      </c>
    </row>
    <row r="173" ht="29.9" customHeight="1" spans="1:8">
      <c r="A173" s="39" t="s">
        <v>45</v>
      </c>
      <c r="B173" s="39" t="s">
        <v>716</v>
      </c>
      <c r="C173" s="39" t="s">
        <v>734</v>
      </c>
      <c r="D173" s="39" t="s">
        <v>735</v>
      </c>
      <c r="E173" s="37" t="s">
        <v>335</v>
      </c>
      <c r="F173" s="40">
        <v>5</v>
      </c>
      <c r="G173" s="41">
        <v>2568</v>
      </c>
      <c r="H173" s="41">
        <v>12840</v>
      </c>
    </row>
    <row r="174" ht="29.9" customHeight="1" spans="1:8">
      <c r="A174" s="39" t="s">
        <v>45</v>
      </c>
      <c r="B174" s="39" t="s">
        <v>716</v>
      </c>
      <c r="C174" s="39" t="s">
        <v>736</v>
      </c>
      <c r="D174" s="39" t="s">
        <v>731</v>
      </c>
      <c r="E174" s="37" t="s">
        <v>335</v>
      </c>
      <c r="F174" s="40">
        <v>138</v>
      </c>
      <c r="G174" s="41">
        <v>1050</v>
      </c>
      <c r="H174" s="41">
        <v>144900</v>
      </c>
    </row>
    <row r="175" ht="20.15" customHeight="1" spans="1:8">
      <c r="A175" s="37" t="s">
        <v>30</v>
      </c>
      <c r="B175" s="37"/>
      <c r="C175" s="37"/>
      <c r="D175" s="37"/>
      <c r="E175" s="37"/>
      <c r="F175" s="40">
        <v>2982</v>
      </c>
      <c r="G175" s="41"/>
      <c r="H175" s="41">
        <v>7174552</v>
      </c>
    </row>
    <row r="176" ht="19.5" customHeight="1" spans="1:8">
      <c r="A176" s="39" t="s">
        <v>737</v>
      </c>
      <c r="B176" s="39"/>
      <c r="C176" s="39"/>
      <c r="D176" s="39"/>
      <c r="E176" s="39"/>
      <c r="F176" s="42"/>
      <c r="G176" s="43"/>
      <c r="H176" s="43"/>
    </row>
  </sheetData>
  <mergeCells count="9">
    <mergeCell ref="A2:H2"/>
    <mergeCell ref="F4:H4"/>
    <mergeCell ref="A175:E175"/>
    <mergeCell ref="A176:H176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43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B11" sqref="B11"/>
    </sheetView>
  </sheetViews>
  <sheetFormatPr defaultColWidth="9.14545454545454" defaultRowHeight="14.25" customHeight="1"/>
  <cols>
    <col min="1" max="1" width="16.3181818181818" customWidth="1"/>
    <col min="2" max="2" width="29.0363636363636" customWidth="1"/>
    <col min="3" max="3" width="23.8545454545455" customWidth="1"/>
    <col min="4" max="7" width="19.6" customWidth="1"/>
    <col min="8" max="8" width="15.4272727272727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738</v>
      </c>
    </row>
    <row r="2" ht="27.75" customHeight="1" spans="1:11">
      <c r="A2" s="27" t="s">
        <v>739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"单位名称："&amp;"云南省体育工作大队"</f>
        <v>单位名称：云南省体育工作大队</v>
      </c>
      <c r="B3" s="5"/>
      <c r="C3" s="5"/>
      <c r="D3" s="5"/>
      <c r="E3" s="5"/>
      <c r="F3" s="5"/>
      <c r="G3" s="5"/>
      <c r="H3" s="6"/>
      <c r="I3" s="6"/>
      <c r="J3" s="6"/>
      <c r="K3" s="7" t="s">
        <v>126</v>
      </c>
    </row>
    <row r="4" ht="21.75" customHeight="1" spans="1:11">
      <c r="A4" s="8" t="s">
        <v>221</v>
      </c>
      <c r="B4" s="8" t="s">
        <v>137</v>
      </c>
      <c r="C4" s="8" t="s">
        <v>222</v>
      </c>
      <c r="D4" s="9" t="s">
        <v>138</v>
      </c>
      <c r="E4" s="9" t="s">
        <v>139</v>
      </c>
      <c r="F4" s="9" t="s">
        <v>140</v>
      </c>
      <c r="G4" s="9" t="s">
        <v>141</v>
      </c>
      <c r="H4" s="15" t="s">
        <v>30</v>
      </c>
      <c r="I4" s="10" t="s">
        <v>740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 t="s">
        <v>741</v>
      </c>
      <c r="C8" s="30"/>
      <c r="D8" s="30"/>
      <c r="E8" s="30"/>
      <c r="F8" s="30"/>
      <c r="G8" s="30"/>
      <c r="H8" s="22">
        <v>145000</v>
      </c>
      <c r="I8" s="22"/>
      <c r="J8" s="22">
        <v>145000</v>
      </c>
      <c r="K8" s="22"/>
    </row>
    <row r="9" ht="30.65" customHeight="1" spans="1:11">
      <c r="A9" s="20" t="s">
        <v>226</v>
      </c>
      <c r="B9" s="20" t="s">
        <v>741</v>
      </c>
      <c r="C9" s="20" t="s">
        <v>45</v>
      </c>
      <c r="D9" s="20" t="s">
        <v>99</v>
      </c>
      <c r="E9" s="20" t="s">
        <v>100</v>
      </c>
      <c r="F9" s="20" t="s">
        <v>201</v>
      </c>
      <c r="G9" s="20" t="s">
        <v>202</v>
      </c>
      <c r="H9" s="22">
        <v>81600</v>
      </c>
      <c r="I9" s="22"/>
      <c r="J9" s="22">
        <v>81600</v>
      </c>
      <c r="K9" s="22"/>
    </row>
    <row r="10" ht="30.65" customHeight="1" spans="1:11">
      <c r="A10" s="20" t="s">
        <v>226</v>
      </c>
      <c r="B10" s="20" t="s">
        <v>741</v>
      </c>
      <c r="C10" s="20" t="s">
        <v>45</v>
      </c>
      <c r="D10" s="20" t="s">
        <v>99</v>
      </c>
      <c r="E10" s="20" t="s">
        <v>100</v>
      </c>
      <c r="F10" s="20" t="s">
        <v>237</v>
      </c>
      <c r="G10" s="20" t="s">
        <v>238</v>
      </c>
      <c r="H10" s="22">
        <v>27400</v>
      </c>
      <c r="I10" s="22"/>
      <c r="J10" s="22">
        <v>27400</v>
      </c>
      <c r="K10" s="22"/>
    </row>
    <row r="11" ht="30.65" customHeight="1" spans="1:11">
      <c r="A11" s="20" t="s">
        <v>226</v>
      </c>
      <c r="B11" s="20" t="s">
        <v>741</v>
      </c>
      <c r="C11" s="20" t="s">
        <v>45</v>
      </c>
      <c r="D11" s="20" t="s">
        <v>99</v>
      </c>
      <c r="E11" s="20" t="s">
        <v>100</v>
      </c>
      <c r="F11" s="20" t="s">
        <v>742</v>
      </c>
      <c r="G11" s="20" t="s">
        <v>743</v>
      </c>
      <c r="H11" s="22">
        <v>36000</v>
      </c>
      <c r="I11" s="22"/>
      <c r="J11" s="22">
        <v>36000</v>
      </c>
      <c r="K11" s="22"/>
    </row>
    <row r="12" ht="18.75" customHeight="1" spans="1:11">
      <c r="A12" s="31" t="s">
        <v>101</v>
      </c>
      <c r="B12" s="32"/>
      <c r="C12" s="32"/>
      <c r="D12" s="32"/>
      <c r="E12" s="32"/>
      <c r="F12" s="32"/>
      <c r="G12" s="33"/>
      <c r="H12" s="22">
        <v>145000</v>
      </c>
      <c r="I12" s="22"/>
      <c r="J12" s="22">
        <v>145000</v>
      </c>
      <c r="K12" s="22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C23" sqref="C23"/>
    </sheetView>
  </sheetViews>
  <sheetFormatPr defaultColWidth="9.14545454545454" defaultRowHeight="14.25" customHeight="1" outlineLevelCol="6"/>
  <cols>
    <col min="1" max="1" width="37.7454545454545" customWidth="1"/>
    <col min="2" max="2" width="28" customWidth="1"/>
    <col min="3" max="3" width="37.6" customWidth="1"/>
    <col min="4" max="4" width="17.0363636363636" customWidth="1"/>
    <col min="5" max="7" width="27.0363636363636" customWidth="1"/>
  </cols>
  <sheetData>
    <row r="1" ht="13.5" customHeight="1" spans="1:7">
      <c r="D1" s="1"/>
      <c r="G1" s="2" t="s">
        <v>744</v>
      </c>
    </row>
    <row r="2" ht="27.75" customHeight="1" spans="1:7">
      <c r="A2" s="3" t="s">
        <v>745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"单位名称："&amp;"云南省体育工作大队"</f>
        <v>单位名称：云南省体育工作大队</v>
      </c>
      <c r="B3" s="5"/>
      <c r="C3" s="5"/>
      <c r="D3" s="5"/>
      <c r="E3" s="6"/>
      <c r="F3" s="6"/>
      <c r="G3" s="7" t="s">
        <v>126</v>
      </c>
    </row>
    <row r="4" ht="21.75" customHeight="1" spans="1:7">
      <c r="A4" s="8" t="s">
        <v>222</v>
      </c>
      <c r="B4" s="8" t="s">
        <v>221</v>
      </c>
      <c r="C4" s="8" t="s">
        <v>137</v>
      </c>
      <c r="D4" s="9" t="s">
        <v>746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747</v>
      </c>
      <c r="F5" s="9" t="s">
        <v>748</v>
      </c>
      <c r="G5" s="9" t="s">
        <v>749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10263880</v>
      </c>
      <c r="F8" s="22">
        <v>10263880</v>
      </c>
      <c r="G8" s="22">
        <v>10263880</v>
      </c>
    </row>
    <row r="9" ht="29.9" customHeight="1" spans="1:7">
      <c r="A9" s="20"/>
      <c r="B9" s="20" t="s">
        <v>750</v>
      </c>
      <c r="C9" s="20" t="s">
        <v>255</v>
      </c>
      <c r="D9" s="20" t="s">
        <v>751</v>
      </c>
      <c r="E9" s="22">
        <v>2300000</v>
      </c>
      <c r="F9" s="22">
        <v>2300000</v>
      </c>
      <c r="G9" s="22">
        <v>2300000</v>
      </c>
    </row>
    <row r="10" ht="29.9" customHeight="1" spans="1:7">
      <c r="A10" s="23"/>
      <c r="B10" s="20" t="s">
        <v>752</v>
      </c>
      <c r="C10" s="20" t="s">
        <v>234</v>
      </c>
      <c r="D10" s="20" t="s">
        <v>751</v>
      </c>
      <c r="E10" s="22">
        <v>100000</v>
      </c>
      <c r="F10" s="22">
        <v>100000</v>
      </c>
      <c r="G10" s="22">
        <v>100000</v>
      </c>
    </row>
    <row r="11" ht="29.9" customHeight="1" spans="1:7">
      <c r="A11" s="23"/>
      <c r="B11" s="20" t="s">
        <v>753</v>
      </c>
      <c r="C11" s="20" t="s">
        <v>262</v>
      </c>
      <c r="D11" s="20" t="s">
        <v>751</v>
      </c>
      <c r="E11" s="22">
        <v>4789600</v>
      </c>
      <c r="F11" s="22">
        <v>4789600</v>
      </c>
      <c r="G11" s="22">
        <v>4789600</v>
      </c>
    </row>
    <row r="12" ht="29.9" customHeight="1" spans="1:7">
      <c r="A12" s="23"/>
      <c r="B12" s="20" t="s">
        <v>753</v>
      </c>
      <c r="C12" s="20" t="s">
        <v>258</v>
      </c>
      <c r="D12" s="20" t="s">
        <v>751</v>
      </c>
      <c r="E12" s="22">
        <v>48280</v>
      </c>
      <c r="F12" s="22">
        <v>48280</v>
      </c>
      <c r="G12" s="22">
        <v>48280</v>
      </c>
    </row>
    <row r="13" ht="29.9" customHeight="1" spans="1:7">
      <c r="A13" s="23"/>
      <c r="B13" s="20" t="s">
        <v>753</v>
      </c>
      <c r="C13" s="20" t="s">
        <v>230</v>
      </c>
      <c r="D13" s="20" t="s">
        <v>751</v>
      </c>
      <c r="E13" s="22">
        <v>926000</v>
      </c>
      <c r="F13" s="22">
        <v>926000</v>
      </c>
      <c r="G13" s="22">
        <v>926000</v>
      </c>
    </row>
    <row r="14" ht="29.9" customHeight="1" spans="1:7">
      <c r="A14" s="23"/>
      <c r="B14" s="20" t="s">
        <v>754</v>
      </c>
      <c r="C14" s="20" t="s">
        <v>247</v>
      </c>
      <c r="D14" s="20" t="s">
        <v>751</v>
      </c>
      <c r="E14" s="22">
        <v>2100000</v>
      </c>
      <c r="F14" s="22">
        <v>2100000</v>
      </c>
      <c r="G14" s="22">
        <v>2100000</v>
      </c>
    </row>
    <row r="15" ht="18.75" customHeight="1" spans="1:7">
      <c r="A15" s="24" t="s">
        <v>30</v>
      </c>
      <c r="B15" s="25" t="s">
        <v>755</v>
      </c>
      <c r="C15" s="25"/>
      <c r="D15" s="26"/>
      <c r="E15" s="22">
        <v>10263880</v>
      </c>
      <c r="F15" s="22">
        <v>10263880</v>
      </c>
      <c r="G15" s="22">
        <v>10263880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C33" sqref="C33"/>
    </sheetView>
  </sheetViews>
  <sheetFormatPr defaultColWidth="8" defaultRowHeight="14.25" customHeight="1"/>
  <cols>
    <col min="1" max="1" width="21.1454545454545" customWidth="1"/>
    <col min="2" max="2" width="35.2818181818182" customWidth="1"/>
    <col min="3" max="19" width="16.1727272727273" customWidth="1"/>
  </cols>
  <sheetData>
    <row r="1" ht="12" customHeight="1" spans="1:19">
      <c r="A1" s="147"/>
      <c r="J1" s="148"/>
      <c r="R1" s="2" t="s">
        <v>26</v>
      </c>
    </row>
    <row r="2" ht="36" customHeight="1" spans="1:19">
      <c r="A2" s="149" t="s">
        <v>27</v>
      </c>
      <c r="B2" s="27"/>
      <c r="C2" s="27"/>
      <c r="D2" s="27"/>
      <c r="E2" s="27"/>
      <c r="F2" s="27"/>
      <c r="G2" s="27"/>
      <c r="H2" s="27"/>
      <c r="I2" s="27"/>
      <c r="J2" s="46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4" t="str">
        <f>"单位名称："&amp;"云南省体育工作大队"</f>
        <v>单位名称：云南省体育工作大队</v>
      </c>
      <c r="B3" s="6"/>
      <c r="C3" s="6"/>
      <c r="D3" s="6"/>
      <c r="E3" s="6"/>
      <c r="F3" s="6"/>
      <c r="G3" s="6"/>
      <c r="H3" s="6"/>
      <c r="I3" s="6"/>
      <c r="J3" s="150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1" t="s">
        <v>28</v>
      </c>
      <c r="B4" s="152" t="s">
        <v>29</v>
      </c>
      <c r="C4" s="152" t="s">
        <v>30</v>
      </c>
      <c r="D4" s="153" t="s">
        <v>31</v>
      </c>
      <c r="E4" s="154"/>
      <c r="F4" s="154"/>
      <c r="G4" s="154"/>
      <c r="H4" s="154"/>
      <c r="I4" s="154"/>
      <c r="J4" s="155"/>
      <c r="K4" s="154"/>
      <c r="L4" s="154"/>
      <c r="M4" s="154"/>
      <c r="N4" s="156"/>
      <c r="O4" s="156" t="s">
        <v>20</v>
      </c>
      <c r="P4" s="156"/>
      <c r="Q4" s="156"/>
      <c r="R4" s="156"/>
      <c r="S4" s="156"/>
    </row>
    <row r="5" ht="18" customHeight="1" spans="1:19">
      <c r="A5" s="157"/>
      <c r="B5" s="158"/>
      <c r="C5" s="158"/>
      <c r="D5" s="158" t="s">
        <v>32</v>
      </c>
      <c r="E5" s="158" t="s">
        <v>33</v>
      </c>
      <c r="F5" s="158" t="s">
        <v>34</v>
      </c>
      <c r="G5" s="158" t="s">
        <v>35</v>
      </c>
      <c r="H5" s="158" t="s">
        <v>36</v>
      </c>
      <c r="I5" s="159" t="s">
        <v>37</v>
      </c>
      <c r="J5" s="160"/>
      <c r="K5" s="159" t="s">
        <v>38</v>
      </c>
      <c r="L5" s="159" t="s">
        <v>39</v>
      </c>
      <c r="M5" s="159" t="s">
        <v>40</v>
      </c>
      <c r="N5" s="161" t="s">
        <v>41</v>
      </c>
      <c r="O5" s="162" t="s">
        <v>32</v>
      </c>
      <c r="P5" s="162" t="s">
        <v>33</v>
      </c>
      <c r="Q5" s="162" t="s">
        <v>34</v>
      </c>
      <c r="R5" s="162" t="s">
        <v>35</v>
      </c>
      <c r="S5" s="162" t="s">
        <v>42</v>
      </c>
    </row>
    <row r="6" ht="29.25" customHeight="1" spans="1:19">
      <c r="A6" s="163"/>
      <c r="B6" s="164"/>
      <c r="C6" s="164"/>
      <c r="D6" s="164"/>
      <c r="E6" s="164"/>
      <c r="F6" s="164"/>
      <c r="G6" s="164"/>
      <c r="H6" s="164"/>
      <c r="I6" s="165" t="s">
        <v>32</v>
      </c>
      <c r="J6" s="165" t="s">
        <v>43</v>
      </c>
      <c r="K6" s="165" t="s">
        <v>38</v>
      </c>
      <c r="L6" s="165" t="s">
        <v>39</v>
      </c>
      <c r="M6" s="165" t="s">
        <v>40</v>
      </c>
      <c r="N6" s="165" t="s">
        <v>41</v>
      </c>
      <c r="O6" s="165"/>
      <c r="P6" s="165"/>
      <c r="Q6" s="165"/>
      <c r="R6" s="165"/>
      <c r="S6" s="165"/>
    </row>
    <row r="7" ht="16.5" customHeight="1" spans="1:19">
      <c r="A7" s="131">
        <v>1</v>
      </c>
      <c r="B7" s="19">
        <v>2</v>
      </c>
      <c r="C7" s="19">
        <v>3</v>
      </c>
      <c r="D7" s="19">
        <v>4</v>
      </c>
      <c r="E7" s="131">
        <v>5</v>
      </c>
      <c r="F7" s="19">
        <v>6</v>
      </c>
      <c r="G7" s="19">
        <v>7</v>
      </c>
      <c r="H7" s="131">
        <v>8</v>
      </c>
      <c r="I7" s="19">
        <v>9</v>
      </c>
      <c r="J7" s="29">
        <v>10</v>
      </c>
      <c r="K7" s="29">
        <v>11</v>
      </c>
      <c r="L7" s="166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130391161.04</v>
      </c>
      <c r="D8" s="123">
        <v>128632019.37</v>
      </c>
      <c r="E8" s="89">
        <v>74584619.37</v>
      </c>
      <c r="F8" s="89">
        <v>53924400</v>
      </c>
      <c r="G8" s="89"/>
      <c r="H8" s="89"/>
      <c r="I8" s="89">
        <v>123000</v>
      </c>
      <c r="J8" s="89"/>
      <c r="K8" s="89"/>
      <c r="L8" s="89">
        <v>123000</v>
      </c>
      <c r="M8" s="89"/>
      <c r="N8" s="89"/>
      <c r="O8" s="89">
        <v>1759141.67</v>
      </c>
      <c r="P8" s="89">
        <v>1169702.29</v>
      </c>
      <c r="Q8" s="89">
        <v>589439.38</v>
      </c>
      <c r="R8" s="89"/>
      <c r="S8" s="89"/>
    </row>
    <row r="9" ht="16.5" customHeight="1" spans="1:19">
      <c r="A9" s="167" t="s">
        <v>30</v>
      </c>
      <c r="B9" s="168"/>
      <c r="C9" s="123">
        <v>130391161.04</v>
      </c>
      <c r="D9" s="123">
        <v>128632019.37</v>
      </c>
      <c r="E9" s="89">
        <v>74584619.37</v>
      </c>
      <c r="F9" s="89">
        <v>53924400</v>
      </c>
      <c r="G9" s="89"/>
      <c r="H9" s="89"/>
      <c r="I9" s="89">
        <v>123000</v>
      </c>
      <c r="J9" s="89"/>
      <c r="K9" s="89"/>
      <c r="L9" s="89">
        <v>123000</v>
      </c>
      <c r="M9" s="89"/>
      <c r="N9" s="89"/>
      <c r="O9" s="89">
        <v>1759141.67</v>
      </c>
      <c r="P9" s="89">
        <v>1169702.29</v>
      </c>
      <c r="Q9" s="89">
        <v>589439.38</v>
      </c>
      <c r="R9" s="89"/>
      <c r="S9" s="8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workbookViewId="0">
      <selection activeCell="B11" sqref="B11"/>
    </sheetView>
  </sheetViews>
  <sheetFormatPr defaultColWidth="9.14545454545454" defaultRowHeight="14.25" customHeight="1"/>
  <cols>
    <col min="1" max="1" width="14.2818181818182" customWidth="1"/>
    <col min="2" max="2" width="32.5727272727273" customWidth="1"/>
    <col min="3" max="6" width="18.8545454545455" customWidth="1"/>
    <col min="7" max="7" width="21.2818181818182" customWidth="1"/>
    <col min="8" max="9" width="18.8545454545455" customWidth="1"/>
    <col min="10" max="10" width="17.8545454545455" customWidth="1"/>
    <col min="11" max="15" width="18.8545454545455" customWidth="1"/>
  </cols>
  <sheetData>
    <row r="1" ht="15.75" customHeight="1" spans="1:15">
      <c r="O1" s="56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2" t="str">
        <f>"单位名称："&amp;"云南省体育工作大队"</f>
        <v>单位名称：云南省体育工作大队</v>
      </c>
      <c r="B3" s="103"/>
      <c r="C3" s="59"/>
      <c r="D3" s="59"/>
      <c r="E3" s="59"/>
      <c r="F3" s="59"/>
      <c r="G3" s="6"/>
      <c r="H3" s="59"/>
      <c r="I3" s="59"/>
      <c r="J3" s="6"/>
      <c r="K3" s="59"/>
      <c r="L3" s="59"/>
      <c r="M3" s="6"/>
      <c r="N3" s="6"/>
      <c r="O3" s="104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3" t="s">
        <v>33</v>
      </c>
      <c r="E4" s="63"/>
      <c r="F4" s="63"/>
      <c r="G4" s="146" t="s">
        <v>34</v>
      </c>
      <c r="H4" s="9" t="s">
        <v>35</v>
      </c>
      <c r="I4" s="9" t="s">
        <v>50</v>
      </c>
      <c r="J4" s="10" t="s">
        <v>51</v>
      </c>
      <c r="K4" s="74" t="s">
        <v>52</v>
      </c>
      <c r="L4" s="74" t="s">
        <v>53</v>
      </c>
      <c r="M4" s="74" t="s">
        <v>54</v>
      </c>
      <c r="N4" s="74" t="s">
        <v>55</v>
      </c>
      <c r="O4" s="77" t="s">
        <v>56</v>
      </c>
    </row>
    <row r="5" ht="30" customHeight="1" spans="1:15">
      <c r="A5" s="18"/>
      <c r="B5" s="18"/>
      <c r="C5" s="18"/>
      <c r="D5" s="63" t="s">
        <v>32</v>
      </c>
      <c r="E5" s="63" t="s">
        <v>57</v>
      </c>
      <c r="F5" s="63" t="s">
        <v>58</v>
      </c>
      <c r="G5" s="18"/>
      <c r="H5" s="18"/>
      <c r="I5" s="18"/>
      <c r="J5" s="63" t="s">
        <v>32</v>
      </c>
      <c r="K5" s="85" t="s">
        <v>52</v>
      </c>
      <c r="L5" s="85" t="s">
        <v>53</v>
      </c>
      <c r="M5" s="85" t="s">
        <v>54</v>
      </c>
      <c r="N5" s="85" t="s">
        <v>55</v>
      </c>
      <c r="O5" s="85" t="s">
        <v>56</v>
      </c>
    </row>
    <row r="6" ht="16.5" customHeight="1" spans="1:15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3">
        <v>15</v>
      </c>
    </row>
    <row r="7" ht="20.25" customHeight="1" spans="1:15">
      <c r="A7" s="30" t="s">
        <v>59</v>
      </c>
      <c r="B7" s="30" t="s">
        <v>60</v>
      </c>
      <c r="C7" s="123">
        <v>61266905.8</v>
      </c>
      <c r="D7" s="123">
        <v>61143905.8</v>
      </c>
      <c r="E7" s="123">
        <v>50168338.51</v>
      </c>
      <c r="F7" s="123">
        <v>10975567.29</v>
      </c>
      <c r="G7" s="89"/>
      <c r="H7" s="123"/>
      <c r="I7" s="123"/>
      <c r="J7" s="123">
        <v>123000</v>
      </c>
      <c r="K7" s="123"/>
      <c r="L7" s="123"/>
      <c r="M7" s="89">
        <v>123000</v>
      </c>
      <c r="N7" s="123"/>
      <c r="O7" s="123"/>
    </row>
    <row r="8" ht="20.25" customHeight="1" spans="1:15">
      <c r="A8" s="105" t="s">
        <v>61</v>
      </c>
      <c r="B8" s="105" t="s">
        <v>62</v>
      </c>
      <c r="C8" s="123">
        <v>61266905.8</v>
      </c>
      <c r="D8" s="123">
        <v>61143905.8</v>
      </c>
      <c r="E8" s="123">
        <v>50168338.51</v>
      </c>
      <c r="F8" s="123">
        <v>10975567.29</v>
      </c>
      <c r="G8" s="89"/>
      <c r="H8" s="123"/>
      <c r="I8" s="123"/>
      <c r="J8" s="123">
        <v>123000</v>
      </c>
      <c r="K8" s="123"/>
      <c r="L8" s="123"/>
      <c r="M8" s="89">
        <v>123000</v>
      </c>
      <c r="N8" s="123"/>
      <c r="O8" s="123"/>
    </row>
    <row r="9" ht="20.25" customHeight="1" spans="1:15">
      <c r="A9" s="106" t="s">
        <v>63</v>
      </c>
      <c r="B9" s="106" t="s">
        <v>64</v>
      </c>
      <c r="C9" s="123">
        <v>61266905.8</v>
      </c>
      <c r="D9" s="123">
        <v>61143905.8</v>
      </c>
      <c r="E9" s="123">
        <v>50168338.51</v>
      </c>
      <c r="F9" s="123">
        <v>10975567.29</v>
      </c>
      <c r="G9" s="89"/>
      <c r="H9" s="123"/>
      <c r="I9" s="123"/>
      <c r="J9" s="123">
        <v>123000</v>
      </c>
      <c r="K9" s="123"/>
      <c r="L9" s="123"/>
      <c r="M9" s="89">
        <v>123000</v>
      </c>
      <c r="N9" s="123"/>
      <c r="O9" s="123"/>
    </row>
    <row r="10" ht="20.25" customHeight="1" spans="1:15">
      <c r="A10" s="30" t="s">
        <v>65</v>
      </c>
      <c r="B10" s="30" t="s">
        <v>66</v>
      </c>
      <c r="C10" s="123">
        <v>5765755.93</v>
      </c>
      <c r="D10" s="123">
        <v>5765755.93</v>
      </c>
      <c r="E10" s="123">
        <v>5307740.93</v>
      </c>
      <c r="F10" s="123">
        <v>458015</v>
      </c>
      <c r="G10" s="89"/>
      <c r="H10" s="123"/>
      <c r="I10" s="123"/>
      <c r="J10" s="123"/>
      <c r="K10" s="123"/>
      <c r="L10" s="123"/>
      <c r="M10" s="89"/>
      <c r="N10" s="123"/>
      <c r="O10" s="123"/>
    </row>
    <row r="11" ht="20.25" customHeight="1" spans="1:15">
      <c r="A11" s="105" t="s">
        <v>67</v>
      </c>
      <c r="B11" s="105" t="s">
        <v>68</v>
      </c>
      <c r="C11" s="123">
        <v>86855</v>
      </c>
      <c r="D11" s="123">
        <v>86855</v>
      </c>
      <c r="E11" s="123"/>
      <c r="F11" s="123">
        <v>86855</v>
      </c>
      <c r="G11" s="89"/>
      <c r="H11" s="123"/>
      <c r="I11" s="123"/>
      <c r="J11" s="123"/>
      <c r="K11" s="123"/>
      <c r="L11" s="123"/>
      <c r="M11" s="89"/>
      <c r="N11" s="123"/>
      <c r="O11" s="123"/>
    </row>
    <row r="12" ht="20.25" customHeight="1" spans="1:15">
      <c r="A12" s="106" t="s">
        <v>69</v>
      </c>
      <c r="B12" s="106" t="s">
        <v>70</v>
      </c>
      <c r="C12" s="123">
        <v>86855</v>
      </c>
      <c r="D12" s="123">
        <v>86855</v>
      </c>
      <c r="E12" s="123"/>
      <c r="F12" s="123">
        <v>86855</v>
      </c>
      <c r="G12" s="89"/>
      <c r="H12" s="123"/>
      <c r="I12" s="123"/>
      <c r="J12" s="123"/>
      <c r="K12" s="123"/>
      <c r="L12" s="123"/>
      <c r="M12" s="89"/>
      <c r="N12" s="123"/>
      <c r="O12" s="123"/>
    </row>
    <row r="13" ht="20.25" customHeight="1" spans="1:15">
      <c r="A13" s="105" t="s">
        <v>71</v>
      </c>
      <c r="B13" s="105" t="s">
        <v>72</v>
      </c>
      <c r="C13" s="123">
        <v>5439297.77</v>
      </c>
      <c r="D13" s="123">
        <v>5439297.77</v>
      </c>
      <c r="E13" s="123">
        <v>5068137.77</v>
      </c>
      <c r="F13" s="123">
        <v>371160</v>
      </c>
      <c r="G13" s="89"/>
      <c r="H13" s="123"/>
      <c r="I13" s="123"/>
      <c r="J13" s="123"/>
      <c r="K13" s="123"/>
      <c r="L13" s="123"/>
      <c r="M13" s="89"/>
      <c r="N13" s="123"/>
      <c r="O13" s="123"/>
    </row>
    <row r="14" ht="20.25" customHeight="1" spans="1:15">
      <c r="A14" s="106" t="s">
        <v>73</v>
      </c>
      <c r="B14" s="106" t="s">
        <v>74</v>
      </c>
      <c r="C14" s="123">
        <v>482760</v>
      </c>
      <c r="D14" s="123">
        <v>482760</v>
      </c>
      <c r="E14" s="123">
        <v>111600</v>
      </c>
      <c r="F14" s="123">
        <v>371160</v>
      </c>
      <c r="G14" s="89"/>
      <c r="H14" s="123"/>
      <c r="I14" s="123"/>
      <c r="J14" s="123"/>
      <c r="K14" s="123"/>
      <c r="L14" s="123"/>
      <c r="M14" s="89"/>
      <c r="N14" s="123"/>
      <c r="O14" s="123"/>
    </row>
    <row r="15" ht="20.25" customHeight="1" spans="1:15">
      <c r="A15" s="106" t="s">
        <v>75</v>
      </c>
      <c r="B15" s="106" t="s">
        <v>76</v>
      </c>
      <c r="C15" s="123">
        <v>4956537.77</v>
      </c>
      <c r="D15" s="123">
        <v>4956537.77</v>
      </c>
      <c r="E15" s="123">
        <v>4956537.77</v>
      </c>
      <c r="F15" s="123"/>
      <c r="G15" s="89"/>
      <c r="H15" s="123"/>
      <c r="I15" s="123"/>
      <c r="J15" s="123"/>
      <c r="K15" s="123"/>
      <c r="L15" s="123"/>
      <c r="M15" s="89"/>
      <c r="N15" s="123"/>
      <c r="O15" s="123"/>
    </row>
    <row r="16" ht="20.25" customHeight="1" spans="1:15">
      <c r="A16" s="105" t="s">
        <v>77</v>
      </c>
      <c r="B16" s="105" t="s">
        <v>78</v>
      </c>
      <c r="C16" s="123">
        <v>239603.16</v>
      </c>
      <c r="D16" s="123">
        <v>239603.16</v>
      </c>
      <c r="E16" s="123">
        <v>239603.16</v>
      </c>
      <c r="F16" s="123"/>
      <c r="G16" s="89"/>
      <c r="H16" s="123"/>
      <c r="I16" s="123"/>
      <c r="J16" s="123"/>
      <c r="K16" s="123"/>
      <c r="L16" s="123"/>
      <c r="M16" s="89"/>
      <c r="N16" s="123"/>
      <c r="O16" s="123"/>
    </row>
    <row r="17" ht="20.25" customHeight="1" spans="1:15">
      <c r="A17" s="106" t="s">
        <v>79</v>
      </c>
      <c r="B17" s="106" t="s">
        <v>78</v>
      </c>
      <c r="C17" s="123">
        <v>239603.16</v>
      </c>
      <c r="D17" s="123">
        <v>239603.16</v>
      </c>
      <c r="E17" s="123">
        <v>239603.16</v>
      </c>
      <c r="F17" s="123"/>
      <c r="G17" s="89"/>
      <c r="H17" s="123"/>
      <c r="I17" s="123"/>
      <c r="J17" s="123"/>
      <c r="K17" s="123"/>
      <c r="L17" s="123"/>
      <c r="M17" s="89"/>
      <c r="N17" s="123"/>
      <c r="O17" s="123"/>
    </row>
    <row r="18" ht="20.25" customHeight="1" spans="1:15">
      <c r="A18" s="30" t="s">
        <v>80</v>
      </c>
      <c r="B18" s="30" t="s">
        <v>81</v>
      </c>
      <c r="C18" s="123">
        <v>5545137.49</v>
      </c>
      <c r="D18" s="123">
        <v>5545137.49</v>
      </c>
      <c r="E18" s="123">
        <v>5545137.49</v>
      </c>
      <c r="F18" s="123"/>
      <c r="G18" s="89"/>
      <c r="H18" s="123"/>
      <c r="I18" s="123"/>
      <c r="J18" s="123"/>
      <c r="K18" s="123"/>
      <c r="L18" s="123"/>
      <c r="M18" s="89"/>
      <c r="N18" s="123"/>
      <c r="O18" s="123"/>
    </row>
    <row r="19" ht="20.25" customHeight="1" spans="1:15">
      <c r="A19" s="105" t="s">
        <v>82</v>
      </c>
      <c r="B19" s="105" t="s">
        <v>83</v>
      </c>
      <c r="C19" s="123">
        <v>5545137.49</v>
      </c>
      <c r="D19" s="123">
        <v>5545137.49</v>
      </c>
      <c r="E19" s="123">
        <v>5545137.49</v>
      </c>
      <c r="F19" s="123"/>
      <c r="G19" s="89"/>
      <c r="H19" s="123"/>
      <c r="I19" s="123"/>
      <c r="J19" s="123"/>
      <c r="K19" s="123"/>
      <c r="L19" s="123"/>
      <c r="M19" s="89"/>
      <c r="N19" s="123"/>
      <c r="O19" s="123"/>
    </row>
    <row r="20" ht="20.25" customHeight="1" spans="1:15">
      <c r="A20" s="106" t="s">
        <v>84</v>
      </c>
      <c r="B20" s="106" t="s">
        <v>85</v>
      </c>
      <c r="C20" s="123">
        <v>3216066.11</v>
      </c>
      <c r="D20" s="123">
        <v>3216066.11</v>
      </c>
      <c r="E20" s="123">
        <v>3216066.11</v>
      </c>
      <c r="F20" s="123"/>
      <c r="G20" s="89"/>
      <c r="H20" s="123"/>
      <c r="I20" s="123"/>
      <c r="J20" s="123"/>
      <c r="K20" s="123"/>
      <c r="L20" s="123"/>
      <c r="M20" s="89"/>
      <c r="N20" s="123"/>
      <c r="O20" s="123"/>
    </row>
    <row r="21" ht="20.25" customHeight="1" spans="1:15">
      <c r="A21" s="106" t="s">
        <v>86</v>
      </c>
      <c r="B21" s="106" t="s">
        <v>87</v>
      </c>
      <c r="C21" s="123">
        <v>2134558.88</v>
      </c>
      <c r="D21" s="123">
        <v>2134558.88</v>
      </c>
      <c r="E21" s="123">
        <v>2134558.88</v>
      </c>
      <c r="F21" s="123"/>
      <c r="G21" s="89"/>
      <c r="H21" s="123"/>
      <c r="I21" s="123"/>
      <c r="J21" s="123"/>
      <c r="K21" s="123"/>
      <c r="L21" s="123"/>
      <c r="M21" s="89"/>
      <c r="N21" s="123"/>
      <c r="O21" s="123"/>
    </row>
    <row r="22" ht="20.25" customHeight="1" spans="1:15">
      <c r="A22" s="106" t="s">
        <v>88</v>
      </c>
      <c r="B22" s="106" t="s">
        <v>89</v>
      </c>
      <c r="C22" s="123">
        <v>194512.5</v>
      </c>
      <c r="D22" s="123">
        <v>194512.5</v>
      </c>
      <c r="E22" s="123">
        <v>194512.5</v>
      </c>
      <c r="F22" s="123"/>
      <c r="G22" s="89"/>
      <c r="H22" s="123"/>
      <c r="I22" s="123"/>
      <c r="J22" s="123"/>
      <c r="K22" s="123"/>
      <c r="L22" s="123"/>
      <c r="M22" s="89"/>
      <c r="N22" s="123"/>
      <c r="O22" s="123"/>
    </row>
    <row r="23" ht="20.25" customHeight="1" spans="1:15">
      <c r="A23" s="30" t="s">
        <v>90</v>
      </c>
      <c r="B23" s="30" t="s">
        <v>91</v>
      </c>
      <c r="C23" s="123">
        <v>3299522.44</v>
      </c>
      <c r="D23" s="123">
        <v>3299522.44</v>
      </c>
      <c r="E23" s="123">
        <v>3299522.44</v>
      </c>
      <c r="F23" s="123"/>
      <c r="G23" s="89"/>
      <c r="H23" s="123"/>
      <c r="I23" s="123"/>
      <c r="J23" s="123"/>
      <c r="K23" s="123"/>
      <c r="L23" s="123"/>
      <c r="M23" s="89"/>
      <c r="N23" s="123"/>
      <c r="O23" s="123"/>
    </row>
    <row r="24" ht="20.25" customHeight="1" spans="1:15">
      <c r="A24" s="105" t="s">
        <v>92</v>
      </c>
      <c r="B24" s="105" t="s">
        <v>93</v>
      </c>
      <c r="C24" s="123">
        <v>3299522.44</v>
      </c>
      <c r="D24" s="123">
        <v>3299522.44</v>
      </c>
      <c r="E24" s="123">
        <v>3299522.44</v>
      </c>
      <c r="F24" s="123"/>
      <c r="G24" s="89"/>
      <c r="H24" s="123"/>
      <c r="I24" s="123"/>
      <c r="J24" s="123"/>
      <c r="K24" s="123"/>
      <c r="L24" s="123"/>
      <c r="M24" s="89"/>
      <c r="N24" s="123"/>
      <c r="O24" s="123"/>
    </row>
    <row r="25" ht="20.25" customHeight="1" spans="1:15">
      <c r="A25" s="106" t="s">
        <v>94</v>
      </c>
      <c r="B25" s="106" t="s">
        <v>95</v>
      </c>
      <c r="C25" s="123">
        <v>3299522.44</v>
      </c>
      <c r="D25" s="123">
        <v>3299522.44</v>
      </c>
      <c r="E25" s="123">
        <v>3299522.44</v>
      </c>
      <c r="F25" s="123"/>
      <c r="G25" s="89"/>
      <c r="H25" s="123"/>
      <c r="I25" s="123"/>
      <c r="J25" s="123"/>
      <c r="K25" s="123"/>
      <c r="L25" s="123"/>
      <c r="M25" s="89"/>
      <c r="N25" s="123"/>
      <c r="O25" s="123"/>
    </row>
    <row r="26" ht="20.25" customHeight="1" spans="1:15">
      <c r="A26" s="30" t="s">
        <v>96</v>
      </c>
      <c r="B26" s="30" t="s">
        <v>56</v>
      </c>
      <c r="C26" s="123">
        <v>54513839.38</v>
      </c>
      <c r="D26" s="123"/>
      <c r="E26" s="123"/>
      <c r="F26" s="123"/>
      <c r="G26" s="89">
        <v>54513839.38</v>
      </c>
      <c r="H26" s="123"/>
      <c r="I26" s="123"/>
      <c r="J26" s="123"/>
      <c r="K26" s="123"/>
      <c r="L26" s="123"/>
      <c r="M26" s="89"/>
      <c r="N26" s="123"/>
      <c r="O26" s="123"/>
    </row>
    <row r="27" ht="20.25" customHeight="1" spans="1:15">
      <c r="A27" s="105" t="s">
        <v>97</v>
      </c>
      <c r="B27" s="105" t="s">
        <v>98</v>
      </c>
      <c r="C27" s="123">
        <v>54513839.38</v>
      </c>
      <c r="D27" s="123"/>
      <c r="E27" s="123"/>
      <c r="F27" s="123"/>
      <c r="G27" s="89">
        <v>54513839.38</v>
      </c>
      <c r="H27" s="123"/>
      <c r="I27" s="123"/>
      <c r="J27" s="123"/>
      <c r="K27" s="123"/>
      <c r="L27" s="123"/>
      <c r="M27" s="89"/>
      <c r="N27" s="123"/>
      <c r="O27" s="123"/>
    </row>
    <row r="28" ht="20.25" customHeight="1" spans="1:15">
      <c r="A28" s="106" t="s">
        <v>99</v>
      </c>
      <c r="B28" s="106" t="s">
        <v>100</v>
      </c>
      <c r="C28" s="123">
        <v>54513839.38</v>
      </c>
      <c r="D28" s="123"/>
      <c r="E28" s="123"/>
      <c r="F28" s="123"/>
      <c r="G28" s="89">
        <v>54513839.38</v>
      </c>
      <c r="H28" s="123"/>
      <c r="I28" s="123"/>
      <c r="J28" s="123"/>
      <c r="K28" s="123"/>
      <c r="L28" s="123"/>
      <c r="M28" s="89"/>
      <c r="N28" s="123"/>
      <c r="O28" s="123"/>
    </row>
    <row r="29" ht="17.25" customHeight="1" spans="1:15">
      <c r="A29" s="107" t="s">
        <v>101</v>
      </c>
      <c r="B29" s="108" t="s">
        <v>101</v>
      </c>
      <c r="C29" s="123">
        <v>130391161.04</v>
      </c>
      <c r="D29" s="123">
        <v>75754321.66</v>
      </c>
      <c r="E29" s="123">
        <v>64320739.37</v>
      </c>
      <c r="F29" s="123">
        <v>11433582.29</v>
      </c>
      <c r="G29" s="89">
        <v>54513839.38</v>
      </c>
      <c r="H29" s="123"/>
      <c r="I29" s="123"/>
      <c r="J29" s="123">
        <v>123000</v>
      </c>
      <c r="K29" s="123"/>
      <c r="L29" s="123"/>
      <c r="M29" s="89">
        <v>123000</v>
      </c>
      <c r="N29" s="123"/>
      <c r="O29" s="123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11" sqref="B11"/>
    </sheetView>
  </sheetViews>
  <sheetFormatPr defaultColWidth="9.14545454545454" defaultRowHeight="14.25" customHeight="1" outlineLevelCol="3"/>
  <cols>
    <col min="1" max="1" width="49.2818181818182" customWidth="1"/>
    <col min="2" max="2" width="43.3181818181818" customWidth="1"/>
    <col min="3" max="3" width="48.5727272727273" customWidth="1"/>
    <col min="4" max="4" width="41.1727272727273" customWidth="1"/>
  </cols>
  <sheetData>
    <row r="1" customHeight="1" spans="1:4">
      <c r="D1" s="93" t="s">
        <v>102</v>
      </c>
    </row>
    <row r="2" ht="31.5" customHeight="1" spans="1:4">
      <c r="A2" s="45" t="s">
        <v>103</v>
      </c>
      <c r="B2" s="133"/>
      <c r="C2" s="133"/>
      <c r="D2" s="133"/>
    </row>
    <row r="3" ht="17.25" customHeight="1" spans="1:4">
      <c r="A3" s="4" t="str">
        <f>"单位名称："&amp;"云南省体育工作大队"</f>
        <v>单位名称：云南省体育工作大队</v>
      </c>
      <c r="B3" s="134"/>
      <c r="C3" s="134"/>
      <c r="D3" s="95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5" t="s">
        <v>6</v>
      </c>
      <c r="C5" s="15" t="s">
        <v>104</v>
      </c>
      <c r="D5" s="135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6" t="s">
        <v>105</v>
      </c>
      <c r="B7" s="137">
        <v>128509019.37</v>
      </c>
      <c r="C7" s="138" t="s">
        <v>106</v>
      </c>
      <c r="D7" s="137">
        <v>130268161.04</v>
      </c>
    </row>
    <row r="8" ht="29.15" customHeight="1" spans="1:4">
      <c r="A8" s="139" t="s">
        <v>107</v>
      </c>
      <c r="B8" s="89">
        <v>74584619.37</v>
      </c>
      <c r="C8" s="23" t="str">
        <f>"（一）"&amp;"文化旅游体育与传媒支出"</f>
        <v>（一）文化旅游体育与传媒支出</v>
      </c>
      <c r="D8" s="89">
        <v>61143905.8</v>
      </c>
    </row>
    <row r="9" ht="29.15" customHeight="1" spans="1:4">
      <c r="A9" s="139" t="s">
        <v>108</v>
      </c>
      <c r="B9" s="89">
        <v>53924400</v>
      </c>
      <c r="C9" s="23" t="str">
        <f>"（二）"&amp;"社会保障和就业支出"</f>
        <v>（二）社会保障和就业支出</v>
      </c>
      <c r="D9" s="89">
        <v>5765755.93</v>
      </c>
    </row>
    <row r="10" ht="29.15" customHeight="1" spans="1:4">
      <c r="A10" s="139" t="s">
        <v>109</v>
      </c>
      <c r="B10" s="89"/>
      <c r="C10" s="23" t="str">
        <f>"（三）"&amp;"卫生健康支出"</f>
        <v>（三）卫生健康支出</v>
      </c>
      <c r="D10" s="89">
        <v>5545137.49</v>
      </c>
    </row>
    <row r="11" ht="29.15" customHeight="1" spans="1:4">
      <c r="A11" s="140" t="s">
        <v>110</v>
      </c>
      <c r="B11" s="141">
        <v>1759141.67</v>
      </c>
      <c r="C11" s="23" t="str">
        <f>"（四）"&amp;"住房保障支出"</f>
        <v>（四）住房保障支出</v>
      </c>
      <c r="D11" s="89">
        <v>3299522.44</v>
      </c>
    </row>
    <row r="12" ht="29.15" customHeight="1" spans="1:4">
      <c r="A12" s="139" t="s">
        <v>107</v>
      </c>
      <c r="B12" s="123">
        <v>1169702.29</v>
      </c>
      <c r="C12" s="23" t="str">
        <f>"（五）"&amp;"其他支出"</f>
        <v>（五）其他支出</v>
      </c>
      <c r="D12" s="89">
        <v>54513839.38</v>
      </c>
    </row>
    <row r="13" ht="29.15" customHeight="1" spans="1:4">
      <c r="A13" s="142" t="s">
        <v>108</v>
      </c>
      <c r="B13" s="123">
        <v>589439.38</v>
      </c>
      <c r="C13" s="143"/>
      <c r="D13" s="141"/>
    </row>
    <row r="14" ht="29.15" customHeight="1" spans="1:4">
      <c r="A14" s="142" t="s">
        <v>109</v>
      </c>
      <c r="B14" s="141"/>
      <c r="C14" s="143"/>
      <c r="D14" s="141"/>
    </row>
    <row r="15" ht="29.15" customHeight="1" spans="1:4">
      <c r="A15" s="144"/>
      <c r="B15" s="141"/>
      <c r="C15" s="145" t="s">
        <v>111</v>
      </c>
      <c r="D15" s="141"/>
    </row>
    <row r="16" ht="29.15" customHeight="1" spans="1:4">
      <c r="A16" s="144" t="s">
        <v>112</v>
      </c>
      <c r="B16" s="141">
        <v>130268161.04</v>
      </c>
      <c r="C16" s="143" t="s">
        <v>25</v>
      </c>
      <c r="D16" s="141">
        <v>130268161.04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B11" sqref="B11"/>
    </sheetView>
  </sheetViews>
  <sheetFormatPr defaultColWidth="9.14545454545454" defaultRowHeight="14.25" customHeight="1" outlineLevelCol="6"/>
  <cols>
    <col min="1" max="1" width="20.1454545454545" customWidth="1"/>
    <col min="2" max="2" width="37.3181818181818" customWidth="1"/>
    <col min="3" max="3" width="24.2818181818182" customWidth="1"/>
    <col min="4" max="6" width="25.0363636363636" customWidth="1"/>
    <col min="7" max="7" width="24.2818181818182" customWidth="1"/>
  </cols>
  <sheetData>
    <row r="1" ht="12" customHeight="1" spans="1:7">
      <c r="D1" s="110"/>
      <c r="F1" s="56"/>
      <c r="G1" s="56" t="s">
        <v>113</v>
      </c>
    </row>
    <row r="2" ht="39" customHeight="1" spans="1:7">
      <c r="A2" s="3" t="s">
        <v>114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"单位名称："&amp;"云南省体育工作大队"</f>
        <v>单位名称：云南省体育工作大队</v>
      </c>
      <c r="F3" s="104"/>
      <c r="G3" s="104" t="s">
        <v>2</v>
      </c>
    </row>
    <row r="4" ht="20.25" customHeight="1" spans="1:7">
      <c r="A4" s="125" t="s">
        <v>115</v>
      </c>
      <c r="B4" s="126"/>
      <c r="C4" s="127" t="s">
        <v>30</v>
      </c>
      <c r="D4" s="11" t="s">
        <v>57</v>
      </c>
      <c r="E4" s="11"/>
      <c r="F4" s="12"/>
      <c r="G4" s="127" t="s">
        <v>58</v>
      </c>
    </row>
    <row r="5" ht="20.25" customHeight="1" spans="1:7">
      <c r="A5" s="128" t="s">
        <v>48</v>
      </c>
      <c r="B5" s="129" t="s">
        <v>49</v>
      </c>
      <c r="C5" s="96"/>
      <c r="D5" s="96" t="s">
        <v>32</v>
      </c>
      <c r="E5" s="96" t="s">
        <v>116</v>
      </c>
      <c r="F5" s="96" t="s">
        <v>117</v>
      </c>
      <c r="G5" s="96"/>
    </row>
    <row r="6" ht="13.5" customHeight="1" spans="1:7">
      <c r="A6" s="130" t="s">
        <v>118</v>
      </c>
      <c r="B6" s="130" t="s">
        <v>119</v>
      </c>
      <c r="C6" s="130" t="s">
        <v>120</v>
      </c>
      <c r="D6" s="63"/>
      <c r="E6" s="130" t="s">
        <v>121</v>
      </c>
      <c r="F6" s="130" t="s">
        <v>122</v>
      </c>
      <c r="G6" s="130" t="s">
        <v>123</v>
      </c>
    </row>
    <row r="7" ht="18" customHeight="1" spans="1:7">
      <c r="A7" s="30" t="s">
        <v>59</v>
      </c>
      <c r="B7" s="30" t="s">
        <v>60</v>
      </c>
      <c r="C7" s="22">
        <v>60391218.51</v>
      </c>
      <c r="D7" s="22">
        <v>50168338.51</v>
      </c>
      <c r="E7" s="22">
        <v>46924816</v>
      </c>
      <c r="F7" s="22">
        <v>3243522.51</v>
      </c>
      <c r="G7" s="22">
        <v>10222880</v>
      </c>
    </row>
    <row r="8" ht="18" customHeight="1" spans="1:7">
      <c r="A8" s="30" t="s">
        <v>61</v>
      </c>
      <c r="B8" s="105" t="s">
        <v>62</v>
      </c>
      <c r="C8" s="22">
        <v>60391218.51</v>
      </c>
      <c r="D8" s="22">
        <v>50168338.51</v>
      </c>
      <c r="E8" s="22">
        <v>46924816</v>
      </c>
      <c r="F8" s="22">
        <v>3243522.51</v>
      </c>
      <c r="G8" s="22">
        <v>10222880</v>
      </c>
    </row>
    <row r="9" ht="18" customHeight="1" spans="1:7">
      <c r="A9" s="30" t="s">
        <v>63</v>
      </c>
      <c r="B9" s="106" t="s">
        <v>64</v>
      </c>
      <c r="C9" s="22">
        <v>60391218.51</v>
      </c>
      <c r="D9" s="22">
        <v>50168338.51</v>
      </c>
      <c r="E9" s="22">
        <v>46924816</v>
      </c>
      <c r="F9" s="22">
        <v>3243522.51</v>
      </c>
      <c r="G9" s="22">
        <v>10222880</v>
      </c>
    </row>
    <row r="10" ht="18" customHeight="1" spans="1:7">
      <c r="A10" s="30" t="s">
        <v>65</v>
      </c>
      <c r="B10" s="30" t="s">
        <v>66</v>
      </c>
      <c r="C10" s="22">
        <v>5348740.93</v>
      </c>
      <c r="D10" s="22">
        <v>5307740.93</v>
      </c>
      <c r="E10" s="22">
        <v>5196140.93</v>
      </c>
      <c r="F10" s="22">
        <v>111600</v>
      </c>
      <c r="G10" s="22">
        <v>41000</v>
      </c>
    </row>
    <row r="11" ht="18" customHeight="1" spans="1:7">
      <c r="A11" s="30" t="s">
        <v>71</v>
      </c>
      <c r="B11" s="105" t="s">
        <v>72</v>
      </c>
      <c r="C11" s="22">
        <v>5109137.77</v>
      </c>
      <c r="D11" s="22">
        <v>5068137.77</v>
      </c>
      <c r="E11" s="22">
        <v>4956537.77</v>
      </c>
      <c r="F11" s="22">
        <v>111600</v>
      </c>
      <c r="G11" s="22">
        <v>41000</v>
      </c>
    </row>
    <row r="12" ht="18" customHeight="1" spans="1:7">
      <c r="A12" s="30" t="s">
        <v>73</v>
      </c>
      <c r="B12" s="106" t="s">
        <v>74</v>
      </c>
      <c r="C12" s="22">
        <v>152600</v>
      </c>
      <c r="D12" s="22">
        <v>111600</v>
      </c>
      <c r="E12" s="22"/>
      <c r="F12" s="22">
        <v>111600</v>
      </c>
      <c r="G12" s="22">
        <v>41000</v>
      </c>
    </row>
    <row r="13" ht="18" customHeight="1" spans="1:7">
      <c r="A13" s="30" t="s">
        <v>75</v>
      </c>
      <c r="B13" s="106" t="s">
        <v>76</v>
      </c>
      <c r="C13" s="22">
        <v>4956537.77</v>
      </c>
      <c r="D13" s="22">
        <v>4956537.77</v>
      </c>
      <c r="E13" s="22">
        <v>4956537.77</v>
      </c>
      <c r="F13" s="22"/>
      <c r="G13" s="22"/>
    </row>
    <row r="14" ht="18" customHeight="1" spans="1:7">
      <c r="A14" s="30" t="s">
        <v>77</v>
      </c>
      <c r="B14" s="105" t="s">
        <v>78</v>
      </c>
      <c r="C14" s="22">
        <v>239603.16</v>
      </c>
      <c r="D14" s="22">
        <v>239603.16</v>
      </c>
      <c r="E14" s="22">
        <v>239603.16</v>
      </c>
      <c r="F14" s="22"/>
      <c r="G14" s="22"/>
    </row>
    <row r="15" ht="18" customHeight="1" spans="1:7">
      <c r="A15" s="30" t="s">
        <v>79</v>
      </c>
      <c r="B15" s="106" t="s">
        <v>78</v>
      </c>
      <c r="C15" s="22">
        <v>239603.16</v>
      </c>
      <c r="D15" s="22">
        <v>239603.16</v>
      </c>
      <c r="E15" s="22">
        <v>239603.16</v>
      </c>
      <c r="F15" s="22"/>
      <c r="G15" s="22"/>
    </row>
    <row r="16" ht="18" customHeight="1" spans="1:7">
      <c r="A16" s="30" t="s">
        <v>80</v>
      </c>
      <c r="B16" s="30" t="s">
        <v>81</v>
      </c>
      <c r="C16" s="22">
        <v>5545137.49</v>
      </c>
      <c r="D16" s="22">
        <v>5545137.49</v>
      </c>
      <c r="E16" s="22">
        <v>5545137.49</v>
      </c>
      <c r="F16" s="22"/>
      <c r="G16" s="22"/>
    </row>
    <row r="17" ht="18" customHeight="1" spans="1:7">
      <c r="A17" s="30" t="s">
        <v>82</v>
      </c>
      <c r="B17" s="105" t="s">
        <v>83</v>
      </c>
      <c r="C17" s="22">
        <v>5545137.49</v>
      </c>
      <c r="D17" s="22">
        <v>5545137.49</v>
      </c>
      <c r="E17" s="22">
        <v>5545137.49</v>
      </c>
      <c r="F17" s="22"/>
      <c r="G17" s="22"/>
    </row>
    <row r="18" ht="18" customHeight="1" spans="1:7">
      <c r="A18" s="30" t="s">
        <v>84</v>
      </c>
      <c r="B18" s="106" t="s">
        <v>85</v>
      </c>
      <c r="C18" s="22">
        <v>3216066.11</v>
      </c>
      <c r="D18" s="22">
        <v>3216066.11</v>
      </c>
      <c r="E18" s="22">
        <v>3216066.11</v>
      </c>
      <c r="F18" s="22"/>
      <c r="G18" s="22"/>
    </row>
    <row r="19" ht="18" customHeight="1" spans="1:7">
      <c r="A19" s="30" t="s">
        <v>86</v>
      </c>
      <c r="B19" s="106" t="s">
        <v>87</v>
      </c>
      <c r="C19" s="22">
        <v>2134558.88</v>
      </c>
      <c r="D19" s="22">
        <v>2134558.88</v>
      </c>
      <c r="E19" s="22">
        <v>2134558.88</v>
      </c>
      <c r="F19" s="22"/>
      <c r="G19" s="22"/>
    </row>
    <row r="20" ht="18" customHeight="1" spans="1:7">
      <c r="A20" s="30" t="s">
        <v>88</v>
      </c>
      <c r="B20" s="106" t="s">
        <v>89</v>
      </c>
      <c r="C20" s="22">
        <v>194512.5</v>
      </c>
      <c r="D20" s="22">
        <v>194512.5</v>
      </c>
      <c r="E20" s="22">
        <v>194512.5</v>
      </c>
      <c r="F20" s="22"/>
      <c r="G20" s="22"/>
    </row>
    <row r="21" ht="18" customHeight="1" spans="1:7">
      <c r="A21" s="30" t="s">
        <v>90</v>
      </c>
      <c r="B21" s="30" t="s">
        <v>91</v>
      </c>
      <c r="C21" s="22">
        <v>3299522.44</v>
      </c>
      <c r="D21" s="22">
        <v>3299522.44</v>
      </c>
      <c r="E21" s="22">
        <v>3299522.44</v>
      </c>
      <c r="F21" s="22"/>
      <c r="G21" s="22"/>
    </row>
    <row r="22" ht="18" customHeight="1" spans="1:7">
      <c r="A22" s="30" t="s">
        <v>92</v>
      </c>
      <c r="B22" s="105" t="s">
        <v>93</v>
      </c>
      <c r="C22" s="22">
        <v>3299522.44</v>
      </c>
      <c r="D22" s="22">
        <v>3299522.44</v>
      </c>
      <c r="E22" s="22">
        <v>3299522.44</v>
      </c>
      <c r="F22" s="22"/>
      <c r="G22" s="22"/>
    </row>
    <row r="23" ht="18" customHeight="1" spans="1:7">
      <c r="A23" s="30" t="s">
        <v>94</v>
      </c>
      <c r="B23" s="106" t="s">
        <v>95</v>
      </c>
      <c r="C23" s="22">
        <v>3299522.44</v>
      </c>
      <c r="D23" s="22">
        <v>3299522.44</v>
      </c>
      <c r="E23" s="22">
        <v>3299522.44</v>
      </c>
      <c r="F23" s="22"/>
      <c r="G23" s="22"/>
    </row>
    <row r="24" ht="18" customHeight="1" spans="1:7">
      <c r="A24" s="131" t="s">
        <v>101</v>
      </c>
      <c r="B24" s="132" t="s">
        <v>101</v>
      </c>
      <c r="C24" s="22">
        <v>74584619.37</v>
      </c>
      <c r="D24" s="22">
        <v>64320739.37</v>
      </c>
      <c r="E24" s="22">
        <v>60965616.86</v>
      </c>
      <c r="F24" s="22">
        <v>3355122.51</v>
      </c>
      <c r="G24" s="22">
        <v>10263880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7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1" sqref="B11"/>
    </sheetView>
  </sheetViews>
  <sheetFormatPr defaultColWidth="9.14545454545454" defaultRowHeight="14.25" customHeight="1" outlineLevelRow="6" outlineLevelCol="5"/>
  <cols>
    <col min="1" max="1" width="27.4272727272727" customWidth="1"/>
    <col min="2" max="6" width="31.1727272727273" customWidth="1"/>
  </cols>
  <sheetData>
    <row r="1" ht="12" customHeight="1" spans="1:6">
      <c r="A1" s="119"/>
      <c r="B1" s="119"/>
      <c r="C1" s="61"/>
      <c r="F1" s="60" t="s">
        <v>124</v>
      </c>
    </row>
    <row r="2" ht="25.5" customHeight="1" spans="1:6">
      <c r="A2" s="120" t="s">
        <v>125</v>
      </c>
      <c r="B2" s="120"/>
      <c r="C2" s="120"/>
      <c r="D2" s="120"/>
      <c r="E2" s="120"/>
      <c r="F2" s="120"/>
    </row>
    <row r="3" ht="15.75" customHeight="1" spans="1:6">
      <c r="A3" s="4" t="str">
        <f>"单位名称："&amp;"云南省体育工作大队"</f>
        <v>单位名称：云南省体育工作大队</v>
      </c>
      <c r="B3" s="119"/>
      <c r="C3" s="61"/>
      <c r="F3" s="60" t="s">
        <v>126</v>
      </c>
    </row>
    <row r="4" ht="19.5" customHeight="1" spans="1:6">
      <c r="A4" s="9" t="s">
        <v>127</v>
      </c>
      <c r="B4" s="15" t="s">
        <v>128</v>
      </c>
      <c r="C4" s="10" t="s">
        <v>129</v>
      </c>
      <c r="D4" s="11"/>
      <c r="E4" s="12"/>
      <c r="F4" s="15" t="s">
        <v>130</v>
      </c>
    </row>
    <row r="5" ht="19.5" customHeight="1" spans="1:6">
      <c r="A5" s="17"/>
      <c r="B5" s="18"/>
      <c r="C5" s="63" t="s">
        <v>32</v>
      </c>
      <c r="D5" s="63" t="s">
        <v>131</v>
      </c>
      <c r="E5" s="63" t="s">
        <v>132</v>
      </c>
      <c r="F5" s="18"/>
    </row>
    <row r="6" ht="18.75" customHeight="1" spans="1:6">
      <c r="A6" s="121">
        <v>1</v>
      </c>
      <c r="B6" s="121">
        <v>2</v>
      </c>
      <c r="C6" s="122">
        <v>3</v>
      </c>
      <c r="D6" s="121">
        <v>4</v>
      </c>
      <c r="E6" s="121">
        <v>5</v>
      </c>
      <c r="F6" s="121">
        <v>6</v>
      </c>
    </row>
    <row r="7" ht="18.75" customHeight="1" spans="1:6">
      <c r="A7" s="123">
        <v>346600</v>
      </c>
      <c r="B7" s="123"/>
      <c r="C7" s="124">
        <v>346600</v>
      </c>
      <c r="D7" s="123"/>
      <c r="E7" s="123">
        <v>346600</v>
      </c>
      <c r="F7" s="123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0"/>
  <sheetViews>
    <sheetView showZeros="0" topLeftCell="A7" workbookViewId="0">
      <selection activeCell="J22" sqref="A1:W40"/>
    </sheetView>
  </sheetViews>
  <sheetFormatPr defaultColWidth="9.14545454545454" defaultRowHeight="14.25" customHeight="1"/>
  <cols>
    <col min="1" max="1" width="28.7" customWidth="1"/>
    <col min="2" max="3" width="23.8545454545455" customWidth="1"/>
    <col min="4" max="4" width="14.6" customWidth="1"/>
    <col min="5" max="5" width="18.4545454545455" customWidth="1"/>
    <col min="6" max="6" width="14.7454545454545" customWidth="1"/>
    <col min="7" max="7" width="18.8818181818182" customWidth="1"/>
    <col min="8" max="13" width="15.3181818181818" customWidth="1"/>
    <col min="14" max="16" width="14.7454545454545" customWidth="1"/>
    <col min="17" max="17" width="14.8818181818182" customWidth="1"/>
    <col min="18" max="23" width="15.0363636363636" customWidth="1"/>
  </cols>
  <sheetData>
    <row r="1" ht="13.5" customHeight="1" spans="1:23">
      <c r="D1" s="1"/>
      <c r="E1" s="1"/>
      <c r="F1" s="1"/>
      <c r="G1" s="1"/>
      <c r="U1" s="110"/>
      <c r="W1" s="56" t="s">
        <v>133</v>
      </c>
    </row>
    <row r="2" ht="27.75" customHeight="1" spans="1:23">
      <c r="A2" s="27" t="s">
        <v>134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"单位名称："&amp;"云南省体育工作大队"</f>
        <v>单位名称：云南省体育工作大队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0"/>
      <c r="W3" s="104" t="s">
        <v>126</v>
      </c>
    </row>
    <row r="4" ht="21.75" customHeight="1" spans="1:23">
      <c r="A4" s="8" t="s">
        <v>135</v>
      </c>
      <c r="B4" s="8" t="s">
        <v>136</v>
      </c>
      <c r="C4" s="8" t="s">
        <v>137</v>
      </c>
      <c r="D4" s="9" t="s">
        <v>138</v>
      </c>
      <c r="E4" s="9" t="s">
        <v>139</v>
      </c>
      <c r="F4" s="9" t="s">
        <v>140</v>
      </c>
      <c r="G4" s="9" t="s">
        <v>141</v>
      </c>
      <c r="H4" s="63" t="s">
        <v>142</v>
      </c>
      <c r="I4" s="63"/>
      <c r="J4" s="63"/>
      <c r="K4" s="63"/>
      <c r="L4" s="112"/>
      <c r="M4" s="112"/>
      <c r="N4" s="112"/>
      <c r="O4" s="112"/>
      <c r="P4" s="112"/>
      <c r="Q4" s="47"/>
      <c r="R4" s="63"/>
      <c r="S4" s="63"/>
      <c r="T4" s="63"/>
      <c r="U4" s="63"/>
      <c r="V4" s="63"/>
      <c r="W4" s="63"/>
    </row>
    <row r="5" ht="21.75" customHeight="1" spans="1:23">
      <c r="A5" s="13"/>
      <c r="B5" s="13"/>
      <c r="C5" s="13"/>
      <c r="D5" s="14"/>
      <c r="E5" s="14"/>
      <c r="F5" s="14"/>
      <c r="G5" s="14"/>
      <c r="H5" s="63" t="s">
        <v>30</v>
      </c>
      <c r="I5" s="47" t="s">
        <v>33</v>
      </c>
      <c r="J5" s="47"/>
      <c r="K5" s="47"/>
      <c r="L5" s="112"/>
      <c r="M5" s="112"/>
      <c r="N5" s="112" t="s">
        <v>143</v>
      </c>
      <c r="O5" s="112"/>
      <c r="P5" s="112"/>
      <c r="Q5" s="47" t="s">
        <v>36</v>
      </c>
      <c r="R5" s="63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3"/>
      <c r="I6" s="47" t="s">
        <v>144</v>
      </c>
      <c r="J6" s="47" t="s">
        <v>145</v>
      </c>
      <c r="K6" s="47" t="s">
        <v>146</v>
      </c>
      <c r="L6" s="116" t="s">
        <v>147</v>
      </c>
      <c r="M6" s="116" t="s">
        <v>148</v>
      </c>
      <c r="N6" s="116" t="s">
        <v>33</v>
      </c>
      <c r="O6" s="116" t="s">
        <v>34</v>
      </c>
      <c r="P6" s="116" t="s">
        <v>35</v>
      </c>
      <c r="Q6" s="47"/>
      <c r="R6" s="47" t="s">
        <v>32</v>
      </c>
      <c r="S6" s="47" t="s">
        <v>43</v>
      </c>
      <c r="T6" s="47" t="s">
        <v>149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3"/>
      <c r="I7" s="47"/>
      <c r="J7" s="47"/>
      <c r="K7" s="47"/>
      <c r="L7" s="116"/>
      <c r="M7" s="116"/>
      <c r="N7" s="116"/>
      <c r="O7" s="116"/>
      <c r="P7" s="116"/>
      <c r="Q7" s="47"/>
      <c r="R7" s="47"/>
      <c r="S7" s="47"/>
      <c r="T7" s="47"/>
      <c r="U7" s="47"/>
      <c r="V7" s="47"/>
      <c r="W7" s="47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17">
        <v>12</v>
      </c>
      <c r="M8" s="117">
        <v>13</v>
      </c>
      <c r="N8" s="117">
        <v>14</v>
      </c>
      <c r="O8" s="117">
        <v>15</v>
      </c>
      <c r="P8" s="117">
        <v>16</v>
      </c>
      <c r="Q8" s="117">
        <v>17</v>
      </c>
      <c r="R8" s="117">
        <v>18</v>
      </c>
      <c r="S8" s="117">
        <v>19</v>
      </c>
      <c r="T8" s="117">
        <v>20</v>
      </c>
      <c r="U8" s="117">
        <v>21</v>
      </c>
      <c r="V8" s="117">
        <v>22</v>
      </c>
      <c r="W8" s="117">
        <v>23</v>
      </c>
    </row>
    <row r="9" ht="18.75" customHeight="1" spans="1:23">
      <c r="A9" s="23" t="s">
        <v>45</v>
      </c>
      <c r="B9" s="114"/>
      <c r="C9" s="23"/>
      <c r="D9" s="23"/>
      <c r="E9" s="23"/>
      <c r="F9" s="23"/>
      <c r="G9" s="23"/>
      <c r="H9" s="22">
        <v>64413739.37</v>
      </c>
      <c r="I9" s="22">
        <v>64320739.37</v>
      </c>
      <c r="J9" s="22">
        <v>14790982.98</v>
      </c>
      <c r="K9" s="22"/>
      <c r="L9" s="22">
        <v>49529756.39</v>
      </c>
      <c r="M9" s="22"/>
      <c r="N9" s="22"/>
      <c r="O9" s="22"/>
      <c r="P9" s="22"/>
      <c r="Q9" s="22"/>
      <c r="R9" s="22">
        <v>93000</v>
      </c>
      <c r="S9" s="22"/>
      <c r="T9" s="22"/>
      <c r="U9" s="22">
        <v>93000</v>
      </c>
      <c r="V9" s="22"/>
      <c r="W9" s="22"/>
    </row>
    <row r="10" ht="31.4" customHeight="1" spans="1:23">
      <c r="A10" s="118" t="s">
        <v>45</v>
      </c>
      <c r="B10" s="114" t="s">
        <v>150</v>
      </c>
      <c r="C10" s="23" t="s">
        <v>151</v>
      </c>
      <c r="D10" s="23" t="s">
        <v>63</v>
      </c>
      <c r="E10" s="23" t="s">
        <v>64</v>
      </c>
      <c r="F10" s="23" t="s">
        <v>152</v>
      </c>
      <c r="G10" s="23" t="s">
        <v>153</v>
      </c>
      <c r="H10" s="22">
        <v>13459404</v>
      </c>
      <c r="I10" s="22">
        <v>13459404</v>
      </c>
      <c r="J10" s="22">
        <v>3364851</v>
      </c>
      <c r="K10" s="22"/>
      <c r="L10" s="22">
        <v>10094553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8" t="s">
        <v>45</v>
      </c>
      <c r="B11" s="114" t="s">
        <v>150</v>
      </c>
      <c r="C11" s="23" t="s">
        <v>151</v>
      </c>
      <c r="D11" s="23" t="s">
        <v>63</v>
      </c>
      <c r="E11" s="23" t="s">
        <v>64</v>
      </c>
      <c r="F11" s="23" t="s">
        <v>154</v>
      </c>
      <c r="G11" s="23" t="s">
        <v>155</v>
      </c>
      <c r="H11" s="22">
        <v>720</v>
      </c>
      <c r="I11" s="22">
        <v>720</v>
      </c>
      <c r="J11" s="22">
        <v>180</v>
      </c>
      <c r="K11" s="22"/>
      <c r="L11" s="22">
        <v>540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8" t="s">
        <v>45</v>
      </c>
      <c r="B12" s="114" t="s">
        <v>150</v>
      </c>
      <c r="C12" s="23" t="s">
        <v>151</v>
      </c>
      <c r="D12" s="23" t="s">
        <v>63</v>
      </c>
      <c r="E12" s="23" t="s">
        <v>64</v>
      </c>
      <c r="F12" s="23" t="s">
        <v>156</v>
      </c>
      <c r="G12" s="23" t="s">
        <v>157</v>
      </c>
      <c r="H12" s="22">
        <v>1121617</v>
      </c>
      <c r="I12" s="22">
        <v>1121617</v>
      </c>
      <c r="J12" s="22">
        <v>280404.25</v>
      </c>
      <c r="K12" s="22"/>
      <c r="L12" s="22">
        <v>841212.75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8" t="s">
        <v>45</v>
      </c>
      <c r="B13" s="114" t="s">
        <v>150</v>
      </c>
      <c r="C13" s="23" t="s">
        <v>151</v>
      </c>
      <c r="D13" s="23" t="s">
        <v>63</v>
      </c>
      <c r="E13" s="23" t="s">
        <v>64</v>
      </c>
      <c r="F13" s="23" t="s">
        <v>158</v>
      </c>
      <c r="G13" s="23" t="s">
        <v>159</v>
      </c>
      <c r="H13" s="22">
        <v>19836180</v>
      </c>
      <c r="I13" s="22">
        <v>19836180</v>
      </c>
      <c r="J13" s="22">
        <v>4959045</v>
      </c>
      <c r="K13" s="22"/>
      <c r="L13" s="22">
        <v>14877135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8" t="s">
        <v>45</v>
      </c>
      <c r="B14" s="114" t="s">
        <v>160</v>
      </c>
      <c r="C14" s="23" t="s">
        <v>161</v>
      </c>
      <c r="D14" s="23" t="s">
        <v>75</v>
      </c>
      <c r="E14" s="23" t="s">
        <v>76</v>
      </c>
      <c r="F14" s="23" t="s">
        <v>162</v>
      </c>
      <c r="G14" s="23" t="s">
        <v>163</v>
      </c>
      <c r="H14" s="22">
        <v>4956537.77</v>
      </c>
      <c r="I14" s="22">
        <v>4956537.77</v>
      </c>
      <c r="J14" s="22">
        <v>1239134.44</v>
      </c>
      <c r="K14" s="22"/>
      <c r="L14" s="22">
        <v>3717403.33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8" t="s">
        <v>45</v>
      </c>
      <c r="B15" s="114" t="s">
        <v>160</v>
      </c>
      <c r="C15" s="23" t="s">
        <v>161</v>
      </c>
      <c r="D15" s="23" t="s">
        <v>79</v>
      </c>
      <c r="E15" s="23" t="s">
        <v>78</v>
      </c>
      <c r="F15" s="23" t="s">
        <v>164</v>
      </c>
      <c r="G15" s="23" t="s">
        <v>165</v>
      </c>
      <c r="H15" s="22">
        <v>239603.16</v>
      </c>
      <c r="I15" s="22">
        <v>239603.16</v>
      </c>
      <c r="J15" s="22">
        <v>59900.79</v>
      </c>
      <c r="K15" s="22"/>
      <c r="L15" s="22">
        <v>179702.37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8" t="s">
        <v>45</v>
      </c>
      <c r="B16" s="114" t="s">
        <v>160</v>
      </c>
      <c r="C16" s="23" t="s">
        <v>161</v>
      </c>
      <c r="D16" s="23" t="s">
        <v>84</v>
      </c>
      <c r="E16" s="23" t="s">
        <v>85</v>
      </c>
      <c r="F16" s="23" t="s">
        <v>166</v>
      </c>
      <c r="G16" s="23" t="s">
        <v>167</v>
      </c>
      <c r="H16" s="22">
        <v>3097836.11</v>
      </c>
      <c r="I16" s="22">
        <v>3097836.11</v>
      </c>
      <c r="J16" s="22">
        <v>774459.03</v>
      </c>
      <c r="K16" s="22"/>
      <c r="L16" s="22">
        <v>2323377.08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8" t="s">
        <v>45</v>
      </c>
      <c r="B17" s="114" t="s">
        <v>160</v>
      </c>
      <c r="C17" s="23" t="s">
        <v>161</v>
      </c>
      <c r="D17" s="23" t="s">
        <v>84</v>
      </c>
      <c r="E17" s="23" t="s">
        <v>85</v>
      </c>
      <c r="F17" s="23" t="s">
        <v>168</v>
      </c>
      <c r="G17" s="23" t="s">
        <v>169</v>
      </c>
      <c r="H17" s="22">
        <v>118230</v>
      </c>
      <c r="I17" s="22">
        <v>118230</v>
      </c>
      <c r="J17" s="22">
        <v>29557.5</v>
      </c>
      <c r="K17" s="22"/>
      <c r="L17" s="22">
        <v>88672.5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8" t="s">
        <v>45</v>
      </c>
      <c r="B18" s="114" t="s">
        <v>160</v>
      </c>
      <c r="C18" s="23" t="s">
        <v>161</v>
      </c>
      <c r="D18" s="23" t="s">
        <v>86</v>
      </c>
      <c r="E18" s="23" t="s">
        <v>87</v>
      </c>
      <c r="F18" s="23" t="s">
        <v>170</v>
      </c>
      <c r="G18" s="23" t="s">
        <v>171</v>
      </c>
      <c r="H18" s="22">
        <v>2134558.88</v>
      </c>
      <c r="I18" s="22">
        <v>2134558.88</v>
      </c>
      <c r="J18" s="22">
        <v>533639.72</v>
      </c>
      <c r="K18" s="22"/>
      <c r="L18" s="22">
        <v>1600919.16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8" t="s">
        <v>45</v>
      </c>
      <c r="B19" s="114" t="s">
        <v>160</v>
      </c>
      <c r="C19" s="23" t="s">
        <v>161</v>
      </c>
      <c r="D19" s="23" t="s">
        <v>88</v>
      </c>
      <c r="E19" s="23" t="s">
        <v>89</v>
      </c>
      <c r="F19" s="23" t="s">
        <v>164</v>
      </c>
      <c r="G19" s="23" t="s">
        <v>165</v>
      </c>
      <c r="H19" s="22">
        <v>194512.5</v>
      </c>
      <c r="I19" s="22">
        <v>194512.5</v>
      </c>
      <c r="J19" s="22">
        <v>194512.5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8" t="s">
        <v>45</v>
      </c>
      <c r="B20" s="114" t="s">
        <v>172</v>
      </c>
      <c r="C20" s="23" t="s">
        <v>95</v>
      </c>
      <c r="D20" s="23" t="s">
        <v>94</v>
      </c>
      <c r="E20" s="23" t="s">
        <v>95</v>
      </c>
      <c r="F20" s="23" t="s">
        <v>173</v>
      </c>
      <c r="G20" s="23" t="s">
        <v>95</v>
      </c>
      <c r="H20" s="22">
        <v>3299522.44</v>
      </c>
      <c r="I20" s="22">
        <v>3299522.44</v>
      </c>
      <c r="J20" s="22">
        <v>824880.61</v>
      </c>
      <c r="K20" s="22"/>
      <c r="L20" s="22">
        <v>2474641.83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8" t="s">
        <v>45</v>
      </c>
      <c r="B21" s="114" t="s">
        <v>174</v>
      </c>
      <c r="C21" s="23" t="s">
        <v>175</v>
      </c>
      <c r="D21" s="23" t="s">
        <v>63</v>
      </c>
      <c r="E21" s="23" t="s">
        <v>64</v>
      </c>
      <c r="F21" s="23" t="s">
        <v>176</v>
      </c>
      <c r="G21" s="23" t="s">
        <v>177</v>
      </c>
      <c r="H21" s="22">
        <v>93000</v>
      </c>
      <c r="I21" s="22"/>
      <c r="J21" s="22"/>
      <c r="K21" s="22"/>
      <c r="L21" s="22"/>
      <c r="M21" s="22"/>
      <c r="N21" s="22"/>
      <c r="O21" s="22"/>
      <c r="P21" s="22"/>
      <c r="Q21" s="22"/>
      <c r="R21" s="22">
        <v>93000</v>
      </c>
      <c r="S21" s="22"/>
      <c r="T21" s="22"/>
      <c r="U21" s="22">
        <v>93000</v>
      </c>
      <c r="V21" s="22"/>
      <c r="W21" s="22"/>
    </row>
    <row r="22" ht="31.4" customHeight="1" spans="1:23">
      <c r="A22" s="118" t="s">
        <v>45</v>
      </c>
      <c r="B22" s="114" t="s">
        <v>178</v>
      </c>
      <c r="C22" s="23" t="s">
        <v>179</v>
      </c>
      <c r="D22" s="23" t="s">
        <v>63</v>
      </c>
      <c r="E22" s="23" t="s">
        <v>64</v>
      </c>
      <c r="F22" s="23" t="s">
        <v>180</v>
      </c>
      <c r="G22" s="23" t="s">
        <v>181</v>
      </c>
      <c r="H22" s="22">
        <v>8070150</v>
      </c>
      <c r="I22" s="22">
        <v>8070150</v>
      </c>
      <c r="J22" s="22">
        <v>2017537.5</v>
      </c>
      <c r="K22" s="22"/>
      <c r="L22" s="22">
        <v>6052612.5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8" t="s">
        <v>45</v>
      </c>
      <c r="B23" s="114" t="s">
        <v>182</v>
      </c>
      <c r="C23" s="23" t="s">
        <v>183</v>
      </c>
      <c r="D23" s="23" t="s">
        <v>63</v>
      </c>
      <c r="E23" s="23" t="s">
        <v>64</v>
      </c>
      <c r="F23" s="23" t="s">
        <v>184</v>
      </c>
      <c r="G23" s="23" t="s">
        <v>185</v>
      </c>
      <c r="H23" s="22">
        <v>346600</v>
      </c>
      <c r="I23" s="22">
        <v>346600</v>
      </c>
      <c r="J23" s="22"/>
      <c r="K23" s="22"/>
      <c r="L23" s="22">
        <v>346600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8" t="s">
        <v>45</v>
      </c>
      <c r="B24" s="114" t="s">
        <v>186</v>
      </c>
      <c r="C24" s="23" t="s">
        <v>187</v>
      </c>
      <c r="D24" s="23" t="s">
        <v>63</v>
      </c>
      <c r="E24" s="23" t="s">
        <v>64</v>
      </c>
      <c r="F24" s="23" t="s">
        <v>188</v>
      </c>
      <c r="G24" s="23" t="s">
        <v>187</v>
      </c>
      <c r="H24" s="22">
        <v>688358.42</v>
      </c>
      <c r="I24" s="22">
        <v>688358.42</v>
      </c>
      <c r="J24" s="22">
        <v>172089.61</v>
      </c>
      <c r="K24" s="22"/>
      <c r="L24" s="22">
        <v>516268.81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8" t="s">
        <v>45</v>
      </c>
      <c r="B25" s="114" t="s">
        <v>189</v>
      </c>
      <c r="C25" s="23" t="s">
        <v>190</v>
      </c>
      <c r="D25" s="23" t="s">
        <v>63</v>
      </c>
      <c r="E25" s="23" t="s">
        <v>64</v>
      </c>
      <c r="F25" s="23" t="s">
        <v>191</v>
      </c>
      <c r="G25" s="23" t="s">
        <v>192</v>
      </c>
      <c r="H25" s="22">
        <v>22800.83</v>
      </c>
      <c r="I25" s="22">
        <v>22800.83</v>
      </c>
      <c r="J25" s="22">
        <v>5700.21</v>
      </c>
      <c r="K25" s="22"/>
      <c r="L25" s="22">
        <v>17100.62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8" t="s">
        <v>45</v>
      </c>
      <c r="B26" s="114" t="s">
        <v>189</v>
      </c>
      <c r="C26" s="23" t="s">
        <v>190</v>
      </c>
      <c r="D26" s="23" t="s">
        <v>63</v>
      </c>
      <c r="E26" s="23" t="s">
        <v>64</v>
      </c>
      <c r="F26" s="23" t="s">
        <v>193</v>
      </c>
      <c r="G26" s="23" t="s">
        <v>194</v>
      </c>
      <c r="H26" s="22">
        <v>10000</v>
      </c>
      <c r="I26" s="22">
        <v>10000</v>
      </c>
      <c r="J26" s="22">
        <v>2500</v>
      </c>
      <c r="K26" s="22"/>
      <c r="L26" s="22">
        <v>7500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8" t="s">
        <v>45</v>
      </c>
      <c r="B27" s="114" t="s">
        <v>189</v>
      </c>
      <c r="C27" s="23" t="s">
        <v>190</v>
      </c>
      <c r="D27" s="23" t="s">
        <v>63</v>
      </c>
      <c r="E27" s="23" t="s">
        <v>64</v>
      </c>
      <c r="F27" s="23" t="s">
        <v>195</v>
      </c>
      <c r="G27" s="23" t="s">
        <v>196</v>
      </c>
      <c r="H27" s="22">
        <v>30000</v>
      </c>
      <c r="I27" s="22">
        <v>30000</v>
      </c>
      <c r="J27" s="22">
        <v>7500</v>
      </c>
      <c r="K27" s="22"/>
      <c r="L27" s="22">
        <v>22500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8" t="s">
        <v>45</v>
      </c>
      <c r="B28" s="114" t="s">
        <v>189</v>
      </c>
      <c r="C28" s="23" t="s">
        <v>190</v>
      </c>
      <c r="D28" s="23" t="s">
        <v>63</v>
      </c>
      <c r="E28" s="23" t="s">
        <v>64</v>
      </c>
      <c r="F28" s="23" t="s">
        <v>197</v>
      </c>
      <c r="G28" s="23" t="s">
        <v>198</v>
      </c>
      <c r="H28" s="22">
        <v>49977.5</v>
      </c>
      <c r="I28" s="22">
        <v>49977.5</v>
      </c>
      <c r="J28" s="22">
        <v>12494.38</v>
      </c>
      <c r="K28" s="22"/>
      <c r="L28" s="22">
        <v>37483.12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8" t="s">
        <v>45</v>
      </c>
      <c r="B29" s="114" t="s">
        <v>189</v>
      </c>
      <c r="C29" s="23" t="s">
        <v>190</v>
      </c>
      <c r="D29" s="23" t="s">
        <v>63</v>
      </c>
      <c r="E29" s="23" t="s">
        <v>64</v>
      </c>
      <c r="F29" s="23" t="s">
        <v>199</v>
      </c>
      <c r="G29" s="23" t="s">
        <v>200</v>
      </c>
      <c r="H29" s="22">
        <v>900000</v>
      </c>
      <c r="I29" s="22">
        <v>900000</v>
      </c>
      <c r="J29" s="22"/>
      <c r="K29" s="22"/>
      <c r="L29" s="22">
        <v>900000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8" t="s">
        <v>45</v>
      </c>
      <c r="B30" s="114" t="s">
        <v>189</v>
      </c>
      <c r="C30" s="23" t="s">
        <v>190</v>
      </c>
      <c r="D30" s="23" t="s">
        <v>63</v>
      </c>
      <c r="E30" s="23" t="s">
        <v>64</v>
      </c>
      <c r="F30" s="23" t="s">
        <v>201</v>
      </c>
      <c r="G30" s="23" t="s">
        <v>202</v>
      </c>
      <c r="H30" s="22">
        <v>69116.61</v>
      </c>
      <c r="I30" s="22">
        <v>69116.61</v>
      </c>
      <c r="J30" s="22">
        <v>17279.15</v>
      </c>
      <c r="K30" s="22"/>
      <c r="L30" s="22">
        <v>51837.46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8" t="s">
        <v>45</v>
      </c>
      <c r="B31" s="114" t="s">
        <v>189</v>
      </c>
      <c r="C31" s="23" t="s">
        <v>190</v>
      </c>
      <c r="D31" s="23" t="s">
        <v>63</v>
      </c>
      <c r="E31" s="23" t="s">
        <v>64</v>
      </c>
      <c r="F31" s="23" t="s">
        <v>203</v>
      </c>
      <c r="G31" s="23" t="s">
        <v>204</v>
      </c>
      <c r="H31" s="22">
        <v>28286.64</v>
      </c>
      <c r="I31" s="22">
        <v>28286.64</v>
      </c>
      <c r="J31" s="22">
        <v>7071.66</v>
      </c>
      <c r="K31" s="22"/>
      <c r="L31" s="22">
        <v>21214.98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8" t="s">
        <v>45</v>
      </c>
      <c r="B32" s="114" t="s">
        <v>189</v>
      </c>
      <c r="C32" s="23" t="s">
        <v>190</v>
      </c>
      <c r="D32" s="23" t="s">
        <v>63</v>
      </c>
      <c r="E32" s="23" t="s">
        <v>64</v>
      </c>
      <c r="F32" s="23" t="s">
        <v>205</v>
      </c>
      <c r="G32" s="23" t="s">
        <v>206</v>
      </c>
      <c r="H32" s="22">
        <v>40000</v>
      </c>
      <c r="I32" s="22">
        <v>40000</v>
      </c>
      <c r="J32" s="22">
        <v>10000</v>
      </c>
      <c r="K32" s="22"/>
      <c r="L32" s="22">
        <v>30000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8" t="s">
        <v>45</v>
      </c>
      <c r="B33" s="114" t="s">
        <v>189</v>
      </c>
      <c r="C33" s="23" t="s">
        <v>190</v>
      </c>
      <c r="D33" s="23" t="s">
        <v>63</v>
      </c>
      <c r="E33" s="23" t="s">
        <v>64</v>
      </c>
      <c r="F33" s="23" t="s">
        <v>207</v>
      </c>
      <c r="G33" s="23" t="s">
        <v>208</v>
      </c>
      <c r="H33" s="22">
        <v>34000</v>
      </c>
      <c r="I33" s="22">
        <v>34000</v>
      </c>
      <c r="J33" s="22">
        <v>8500</v>
      </c>
      <c r="K33" s="22"/>
      <c r="L33" s="22">
        <v>25500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18" t="s">
        <v>45</v>
      </c>
      <c r="B34" s="114" t="s">
        <v>189</v>
      </c>
      <c r="C34" s="23" t="s">
        <v>190</v>
      </c>
      <c r="D34" s="23" t="s">
        <v>63</v>
      </c>
      <c r="E34" s="23" t="s">
        <v>64</v>
      </c>
      <c r="F34" s="23" t="s">
        <v>209</v>
      </c>
      <c r="G34" s="23" t="s">
        <v>210</v>
      </c>
      <c r="H34" s="22">
        <v>160000</v>
      </c>
      <c r="I34" s="22">
        <v>160000</v>
      </c>
      <c r="J34" s="22">
        <v>40000</v>
      </c>
      <c r="K34" s="22"/>
      <c r="L34" s="22">
        <v>120000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18" t="s">
        <v>45</v>
      </c>
      <c r="B35" s="114" t="s">
        <v>189</v>
      </c>
      <c r="C35" s="23" t="s">
        <v>190</v>
      </c>
      <c r="D35" s="23" t="s">
        <v>63</v>
      </c>
      <c r="E35" s="23" t="s">
        <v>64</v>
      </c>
      <c r="F35" s="23" t="s">
        <v>211</v>
      </c>
      <c r="G35" s="23" t="s">
        <v>212</v>
      </c>
      <c r="H35" s="22">
        <v>807382.51</v>
      </c>
      <c r="I35" s="22">
        <v>807382.51</v>
      </c>
      <c r="J35" s="22">
        <v>201845.63</v>
      </c>
      <c r="K35" s="22"/>
      <c r="L35" s="22">
        <v>605536.88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31.4" customHeight="1" spans="1:23">
      <c r="A36" s="118" t="s">
        <v>45</v>
      </c>
      <c r="B36" s="114" t="s">
        <v>189</v>
      </c>
      <c r="C36" s="23" t="s">
        <v>190</v>
      </c>
      <c r="D36" s="23" t="s">
        <v>63</v>
      </c>
      <c r="E36" s="23" t="s">
        <v>64</v>
      </c>
      <c r="F36" s="23" t="s">
        <v>213</v>
      </c>
      <c r="G36" s="23" t="s">
        <v>214</v>
      </c>
      <c r="H36" s="22">
        <v>57000</v>
      </c>
      <c r="I36" s="22">
        <v>57000</v>
      </c>
      <c r="J36" s="22"/>
      <c r="K36" s="22"/>
      <c r="L36" s="22">
        <v>57000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31.4" customHeight="1" spans="1:23">
      <c r="A37" s="118" t="s">
        <v>45</v>
      </c>
      <c r="B37" s="114" t="s">
        <v>189</v>
      </c>
      <c r="C37" s="23" t="s">
        <v>190</v>
      </c>
      <c r="D37" s="23" t="s">
        <v>73</v>
      </c>
      <c r="E37" s="23" t="s">
        <v>74</v>
      </c>
      <c r="F37" s="23" t="s">
        <v>211</v>
      </c>
      <c r="G37" s="23" t="s">
        <v>212</v>
      </c>
      <c r="H37" s="22">
        <v>111600</v>
      </c>
      <c r="I37" s="22">
        <v>111600</v>
      </c>
      <c r="J37" s="22">
        <v>27900</v>
      </c>
      <c r="K37" s="22"/>
      <c r="L37" s="22">
        <v>83700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ht="31.4" customHeight="1" spans="1:23">
      <c r="A38" s="118" t="s">
        <v>45</v>
      </c>
      <c r="B38" s="114" t="s">
        <v>215</v>
      </c>
      <c r="C38" s="23" t="s">
        <v>216</v>
      </c>
      <c r="D38" s="23" t="s">
        <v>63</v>
      </c>
      <c r="E38" s="23" t="s">
        <v>64</v>
      </c>
      <c r="F38" s="23" t="s">
        <v>156</v>
      </c>
      <c r="G38" s="23" t="s">
        <v>157</v>
      </c>
      <c r="H38" s="22">
        <v>639645</v>
      </c>
      <c r="I38" s="22">
        <v>639645</v>
      </c>
      <c r="J38" s="22"/>
      <c r="K38" s="22"/>
      <c r="L38" s="22">
        <v>639645</v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ht="31.4" customHeight="1" spans="1:23">
      <c r="A39" s="118" t="s">
        <v>45</v>
      </c>
      <c r="B39" s="114" t="s">
        <v>217</v>
      </c>
      <c r="C39" s="23" t="s">
        <v>218</v>
      </c>
      <c r="D39" s="23" t="s">
        <v>63</v>
      </c>
      <c r="E39" s="23" t="s">
        <v>64</v>
      </c>
      <c r="F39" s="23" t="s">
        <v>156</v>
      </c>
      <c r="G39" s="23" t="s">
        <v>157</v>
      </c>
      <c r="H39" s="22">
        <v>3797100</v>
      </c>
      <c r="I39" s="22">
        <v>3797100</v>
      </c>
      <c r="J39" s="22"/>
      <c r="K39" s="22"/>
      <c r="L39" s="22">
        <v>3797100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ht="18.75" customHeight="1" spans="1:23">
      <c r="A40" s="31" t="s">
        <v>101</v>
      </c>
      <c r="B40" s="32"/>
      <c r="C40" s="32"/>
      <c r="D40" s="32"/>
      <c r="E40" s="32"/>
      <c r="F40" s="32"/>
      <c r="G40" s="33"/>
      <c r="H40" s="22">
        <v>64413739.37</v>
      </c>
      <c r="I40" s="22">
        <v>64320739.37</v>
      </c>
      <c r="J40" s="22">
        <v>14790982.98</v>
      </c>
      <c r="K40" s="22"/>
      <c r="L40" s="22">
        <v>49529756.39</v>
      </c>
      <c r="M40" s="22"/>
      <c r="N40" s="22"/>
      <c r="O40" s="22"/>
      <c r="P40" s="22"/>
      <c r="Q40" s="22"/>
      <c r="R40" s="22">
        <v>93000</v>
      </c>
      <c r="S40" s="22"/>
      <c r="T40" s="22"/>
      <c r="U40" s="22">
        <v>93000</v>
      </c>
      <c r="V40" s="22"/>
      <c r="W40" s="22"/>
    </row>
  </sheetData>
  <mergeCells count="30">
    <mergeCell ref="A2:W2"/>
    <mergeCell ref="A3:G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8"/>
  <sheetViews>
    <sheetView showZeros="0" topLeftCell="A23" workbookViewId="0">
      <selection activeCell="G52" sqref="G52"/>
    </sheetView>
  </sheetViews>
  <sheetFormatPr defaultColWidth="9.14545454545454" defaultRowHeight="14.25" customHeight="1"/>
  <cols>
    <col min="1" max="1" width="14.5727272727273" customWidth="1"/>
    <col min="2" max="2" width="21.0363636363636" customWidth="1"/>
    <col min="3" max="3" width="31.3181818181818" customWidth="1"/>
    <col min="4" max="4" width="23.8545454545455" customWidth="1"/>
    <col min="5" max="5" width="15.6" customWidth="1"/>
    <col min="6" max="6" width="19.7454545454545" customWidth="1"/>
    <col min="7" max="7" width="14.8818181818182" customWidth="1"/>
    <col min="8" max="8" width="19.7454545454545" customWidth="1"/>
    <col min="9" max="16" width="14.1727272727273" customWidth="1"/>
    <col min="17" max="17" width="13.6" customWidth="1"/>
    <col min="18" max="23" width="15.1727272727273" customWidth="1"/>
  </cols>
  <sheetData>
    <row r="1" ht="13.5" customHeight="1" spans="1:23">
      <c r="E1" s="1"/>
      <c r="F1" s="1"/>
      <c r="G1" s="1"/>
      <c r="H1" s="1"/>
      <c r="U1" s="110"/>
      <c r="W1" s="56" t="s">
        <v>219</v>
      </c>
    </row>
    <row r="2" ht="27.75" customHeight="1" spans="1:23">
      <c r="A2" s="27" t="s">
        <v>220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"单位名称："&amp;"云南省体育工作大队"</f>
        <v>单位名称：云南省体育工作大队</v>
      </c>
      <c r="B3" s="111" t="str">
        <f t="shared" si="0"/>
        <v>单位名称：云南省体育工作大队</v>
      </c>
      <c r="C3" s="111"/>
      <c r="D3" s="111"/>
      <c r="E3" s="111"/>
      <c r="F3" s="111"/>
      <c r="G3" s="111"/>
      <c r="H3" s="111"/>
      <c r="I3" s="111"/>
      <c r="J3" s="6"/>
      <c r="K3" s="6"/>
      <c r="L3" s="6"/>
      <c r="M3" s="6"/>
      <c r="N3" s="6"/>
      <c r="O3" s="6"/>
      <c r="P3" s="6"/>
      <c r="Q3" s="6"/>
      <c r="U3" s="110"/>
      <c r="W3" s="104" t="s">
        <v>126</v>
      </c>
    </row>
    <row r="4" ht="21.75" customHeight="1" spans="1:23">
      <c r="A4" s="8" t="s">
        <v>221</v>
      </c>
      <c r="B4" s="8" t="s">
        <v>136</v>
      </c>
      <c r="C4" s="8" t="s">
        <v>137</v>
      </c>
      <c r="D4" s="8" t="s">
        <v>222</v>
      </c>
      <c r="E4" s="9" t="s">
        <v>138</v>
      </c>
      <c r="F4" s="9" t="s">
        <v>139</v>
      </c>
      <c r="G4" s="9" t="s">
        <v>140</v>
      </c>
      <c r="H4" s="9" t="s">
        <v>141</v>
      </c>
      <c r="I4" s="63" t="s">
        <v>30</v>
      </c>
      <c r="J4" s="63" t="s">
        <v>223</v>
      </c>
      <c r="K4" s="63"/>
      <c r="L4" s="63"/>
      <c r="M4" s="63"/>
      <c r="N4" s="112" t="s">
        <v>143</v>
      </c>
      <c r="O4" s="112"/>
      <c r="P4" s="112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3"/>
      <c r="J5" s="47" t="s">
        <v>33</v>
      </c>
      <c r="K5" s="47"/>
      <c r="L5" s="47" t="s">
        <v>34</v>
      </c>
      <c r="M5" s="47" t="s">
        <v>35</v>
      </c>
      <c r="N5" s="113" t="s">
        <v>33</v>
      </c>
      <c r="O5" s="113" t="s">
        <v>34</v>
      </c>
      <c r="P5" s="113" t="s">
        <v>35</v>
      </c>
      <c r="Q5" s="14"/>
      <c r="R5" s="9" t="s">
        <v>32</v>
      </c>
      <c r="S5" s="9" t="s">
        <v>43</v>
      </c>
      <c r="T5" s="9" t="s">
        <v>149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3"/>
      <c r="J6" s="47" t="s">
        <v>32</v>
      </c>
      <c r="K6" s="47" t="s">
        <v>224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14"/>
      <c r="C8" s="23" t="s">
        <v>225</v>
      </c>
      <c r="D8" s="23"/>
      <c r="E8" s="23"/>
      <c r="F8" s="23"/>
      <c r="G8" s="23"/>
      <c r="H8" s="23"/>
      <c r="I8" s="115">
        <v>86855</v>
      </c>
      <c r="J8" s="115"/>
      <c r="K8" s="115"/>
      <c r="L8" s="115"/>
      <c r="M8" s="115"/>
      <c r="N8" s="115">
        <v>86855</v>
      </c>
      <c r="O8" s="115"/>
      <c r="P8" s="115"/>
      <c r="Q8" s="115"/>
      <c r="R8" s="115"/>
      <c r="S8" s="115"/>
      <c r="T8" s="115"/>
      <c r="U8" s="89"/>
      <c r="V8" s="115"/>
      <c r="W8" s="115"/>
    </row>
    <row r="9" ht="32.9" customHeight="1" spans="1:23">
      <c r="A9" s="23" t="s">
        <v>226</v>
      </c>
      <c r="B9" s="114" t="s">
        <v>227</v>
      </c>
      <c r="C9" s="23" t="s">
        <v>225</v>
      </c>
      <c r="D9" s="23" t="s">
        <v>45</v>
      </c>
      <c r="E9" s="23" t="s">
        <v>69</v>
      </c>
      <c r="F9" s="23" t="s">
        <v>70</v>
      </c>
      <c r="G9" s="23" t="s">
        <v>201</v>
      </c>
      <c r="H9" s="23" t="s">
        <v>202</v>
      </c>
      <c r="I9" s="115">
        <v>86855</v>
      </c>
      <c r="J9" s="115"/>
      <c r="K9" s="115"/>
      <c r="L9" s="115"/>
      <c r="M9" s="115"/>
      <c r="N9" s="115">
        <v>86855</v>
      </c>
      <c r="O9" s="115"/>
      <c r="P9" s="115"/>
      <c r="Q9" s="115"/>
      <c r="R9" s="115"/>
      <c r="S9" s="115"/>
      <c r="T9" s="115"/>
      <c r="U9" s="89"/>
      <c r="V9" s="115"/>
      <c r="W9" s="115"/>
    </row>
    <row r="10" ht="32.9" customHeight="1" spans="1:23">
      <c r="A10" s="23"/>
      <c r="B10" s="23"/>
      <c r="C10" s="23" t="s">
        <v>228</v>
      </c>
      <c r="D10" s="23"/>
      <c r="E10" s="23"/>
      <c r="F10" s="23"/>
      <c r="G10" s="23"/>
      <c r="H10" s="23"/>
      <c r="I10" s="115">
        <v>30000</v>
      </c>
      <c r="J10" s="115"/>
      <c r="K10" s="115"/>
      <c r="L10" s="115"/>
      <c r="M10" s="115"/>
      <c r="N10" s="115"/>
      <c r="O10" s="115"/>
      <c r="P10" s="115"/>
      <c r="Q10" s="115"/>
      <c r="R10" s="115">
        <v>30000</v>
      </c>
      <c r="S10" s="115"/>
      <c r="T10" s="115"/>
      <c r="U10" s="89">
        <v>30000</v>
      </c>
      <c r="V10" s="115"/>
      <c r="W10" s="115"/>
    </row>
    <row r="11" ht="32.9" customHeight="1" spans="1:23">
      <c r="A11" s="23" t="s">
        <v>226</v>
      </c>
      <c r="B11" s="114" t="s">
        <v>229</v>
      </c>
      <c r="C11" s="23" t="s">
        <v>228</v>
      </c>
      <c r="D11" s="23" t="s">
        <v>45</v>
      </c>
      <c r="E11" s="23" t="s">
        <v>63</v>
      </c>
      <c r="F11" s="23" t="s">
        <v>64</v>
      </c>
      <c r="G11" s="23" t="s">
        <v>201</v>
      </c>
      <c r="H11" s="23" t="s">
        <v>202</v>
      </c>
      <c r="I11" s="115">
        <v>30000</v>
      </c>
      <c r="J11" s="115"/>
      <c r="K11" s="115"/>
      <c r="L11" s="115"/>
      <c r="M11" s="115"/>
      <c r="N11" s="115"/>
      <c r="O11" s="115"/>
      <c r="P11" s="115"/>
      <c r="Q11" s="115"/>
      <c r="R11" s="115">
        <v>30000</v>
      </c>
      <c r="S11" s="115"/>
      <c r="T11" s="115"/>
      <c r="U11" s="89">
        <v>30000</v>
      </c>
      <c r="V11" s="115"/>
      <c r="W11" s="115"/>
    </row>
    <row r="12" ht="32.9" customHeight="1" spans="1:23">
      <c r="A12" s="23"/>
      <c r="B12" s="23"/>
      <c r="C12" s="23" t="s">
        <v>230</v>
      </c>
      <c r="D12" s="23"/>
      <c r="E12" s="23"/>
      <c r="F12" s="23"/>
      <c r="G12" s="23"/>
      <c r="H12" s="23"/>
      <c r="I12" s="115">
        <v>926000</v>
      </c>
      <c r="J12" s="115">
        <v>926000</v>
      </c>
      <c r="K12" s="115">
        <v>926000</v>
      </c>
      <c r="L12" s="115"/>
      <c r="M12" s="115"/>
      <c r="N12" s="115"/>
      <c r="O12" s="115"/>
      <c r="P12" s="115"/>
      <c r="Q12" s="115"/>
      <c r="R12" s="115"/>
      <c r="S12" s="115"/>
      <c r="T12" s="115"/>
      <c r="U12" s="89"/>
      <c r="V12" s="115"/>
      <c r="W12" s="115"/>
    </row>
    <row r="13" ht="32.9" customHeight="1" spans="1:23">
      <c r="A13" s="23" t="s">
        <v>231</v>
      </c>
      <c r="B13" s="114" t="s">
        <v>232</v>
      </c>
      <c r="C13" s="23" t="s">
        <v>230</v>
      </c>
      <c r="D13" s="23" t="s">
        <v>45</v>
      </c>
      <c r="E13" s="23" t="s">
        <v>63</v>
      </c>
      <c r="F13" s="23" t="s">
        <v>64</v>
      </c>
      <c r="G13" s="23" t="s">
        <v>233</v>
      </c>
      <c r="H13" s="23" t="s">
        <v>179</v>
      </c>
      <c r="I13" s="115">
        <v>926000</v>
      </c>
      <c r="J13" s="115">
        <v>926000</v>
      </c>
      <c r="K13" s="115">
        <v>926000</v>
      </c>
      <c r="L13" s="115"/>
      <c r="M13" s="115"/>
      <c r="N13" s="115"/>
      <c r="O13" s="115"/>
      <c r="P13" s="115"/>
      <c r="Q13" s="115"/>
      <c r="R13" s="115"/>
      <c r="S13" s="115"/>
      <c r="T13" s="115"/>
      <c r="U13" s="89"/>
      <c r="V13" s="115"/>
      <c r="W13" s="115"/>
    </row>
    <row r="14" ht="32.9" customHeight="1" spans="1:23">
      <c r="A14" s="23"/>
      <c r="B14" s="23"/>
      <c r="C14" s="23" t="s">
        <v>234</v>
      </c>
      <c r="D14" s="23"/>
      <c r="E14" s="23"/>
      <c r="F14" s="23"/>
      <c r="G14" s="23"/>
      <c r="H14" s="23"/>
      <c r="I14" s="115">
        <v>100000</v>
      </c>
      <c r="J14" s="115">
        <v>100000</v>
      </c>
      <c r="K14" s="115">
        <v>100000</v>
      </c>
      <c r="L14" s="115"/>
      <c r="M14" s="115"/>
      <c r="N14" s="115"/>
      <c r="O14" s="115"/>
      <c r="P14" s="115"/>
      <c r="Q14" s="115"/>
      <c r="R14" s="115"/>
      <c r="S14" s="115"/>
      <c r="T14" s="115"/>
      <c r="U14" s="89"/>
      <c r="V14" s="115"/>
      <c r="W14" s="115"/>
    </row>
    <row r="15" ht="32.9" customHeight="1" spans="1:23">
      <c r="A15" s="23" t="s">
        <v>235</v>
      </c>
      <c r="B15" s="114" t="s">
        <v>236</v>
      </c>
      <c r="C15" s="23" t="s">
        <v>234</v>
      </c>
      <c r="D15" s="23" t="s">
        <v>45</v>
      </c>
      <c r="E15" s="23" t="s">
        <v>63</v>
      </c>
      <c r="F15" s="23" t="s">
        <v>64</v>
      </c>
      <c r="G15" s="23" t="s">
        <v>201</v>
      </c>
      <c r="H15" s="23" t="s">
        <v>202</v>
      </c>
      <c r="I15" s="115">
        <v>40000</v>
      </c>
      <c r="J15" s="115">
        <v>40000</v>
      </c>
      <c r="K15" s="115">
        <v>40000</v>
      </c>
      <c r="L15" s="115"/>
      <c r="M15" s="115"/>
      <c r="N15" s="115"/>
      <c r="O15" s="115"/>
      <c r="P15" s="115"/>
      <c r="Q15" s="115"/>
      <c r="R15" s="115"/>
      <c r="S15" s="115"/>
      <c r="T15" s="115"/>
      <c r="U15" s="89"/>
      <c r="V15" s="115"/>
      <c r="W15" s="115"/>
    </row>
    <row r="16" ht="32.9" customHeight="1" spans="1:23">
      <c r="A16" s="23" t="s">
        <v>235</v>
      </c>
      <c r="B16" s="114" t="s">
        <v>236</v>
      </c>
      <c r="C16" s="23" t="s">
        <v>234</v>
      </c>
      <c r="D16" s="23" t="s">
        <v>45</v>
      </c>
      <c r="E16" s="23" t="s">
        <v>63</v>
      </c>
      <c r="F16" s="23" t="s">
        <v>64</v>
      </c>
      <c r="G16" s="23" t="s">
        <v>237</v>
      </c>
      <c r="H16" s="23" t="s">
        <v>238</v>
      </c>
      <c r="I16" s="115">
        <v>59000</v>
      </c>
      <c r="J16" s="115">
        <v>59000</v>
      </c>
      <c r="K16" s="115">
        <v>59000</v>
      </c>
      <c r="L16" s="115"/>
      <c r="M16" s="115"/>
      <c r="N16" s="115"/>
      <c r="O16" s="115"/>
      <c r="P16" s="115"/>
      <c r="Q16" s="115"/>
      <c r="R16" s="115"/>
      <c r="S16" s="115"/>
      <c r="T16" s="115"/>
      <c r="U16" s="89"/>
      <c r="V16" s="115"/>
      <c r="W16" s="115"/>
    </row>
    <row r="17" ht="32.9" customHeight="1" spans="1:23">
      <c r="A17" s="23" t="s">
        <v>235</v>
      </c>
      <c r="B17" s="114" t="s">
        <v>236</v>
      </c>
      <c r="C17" s="23" t="s">
        <v>234</v>
      </c>
      <c r="D17" s="23" t="s">
        <v>45</v>
      </c>
      <c r="E17" s="23" t="s">
        <v>63</v>
      </c>
      <c r="F17" s="23" t="s">
        <v>64</v>
      </c>
      <c r="G17" s="23" t="s">
        <v>211</v>
      </c>
      <c r="H17" s="23" t="s">
        <v>212</v>
      </c>
      <c r="I17" s="115">
        <v>1000</v>
      </c>
      <c r="J17" s="115">
        <v>1000</v>
      </c>
      <c r="K17" s="115">
        <v>1000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89"/>
      <c r="V17" s="115"/>
      <c r="W17" s="115"/>
    </row>
    <row r="18" ht="32.9" customHeight="1" spans="1:23">
      <c r="A18" s="23"/>
      <c r="B18" s="23"/>
      <c r="C18" s="23" t="s">
        <v>239</v>
      </c>
      <c r="D18" s="23"/>
      <c r="E18" s="23"/>
      <c r="F18" s="23"/>
      <c r="G18" s="23"/>
      <c r="H18" s="23"/>
      <c r="I18" s="115">
        <v>54513839.38</v>
      </c>
      <c r="J18" s="115"/>
      <c r="K18" s="115"/>
      <c r="L18" s="115">
        <v>53924400</v>
      </c>
      <c r="M18" s="115"/>
      <c r="N18" s="115"/>
      <c r="O18" s="115">
        <v>589439.38</v>
      </c>
      <c r="P18" s="115"/>
      <c r="Q18" s="115"/>
      <c r="R18" s="115"/>
      <c r="S18" s="115"/>
      <c r="T18" s="115"/>
      <c r="U18" s="89"/>
      <c r="V18" s="115"/>
      <c r="W18" s="115"/>
    </row>
    <row r="19" ht="32.9" customHeight="1" spans="1:23">
      <c r="A19" s="23" t="s">
        <v>226</v>
      </c>
      <c r="B19" s="114" t="s">
        <v>240</v>
      </c>
      <c r="C19" s="23" t="s">
        <v>239</v>
      </c>
      <c r="D19" s="23" t="s">
        <v>45</v>
      </c>
      <c r="E19" s="23" t="s">
        <v>99</v>
      </c>
      <c r="F19" s="23" t="s">
        <v>100</v>
      </c>
      <c r="G19" s="23" t="s">
        <v>201</v>
      </c>
      <c r="H19" s="23" t="s">
        <v>202</v>
      </c>
      <c r="I19" s="115">
        <v>16855500</v>
      </c>
      <c r="J19" s="115"/>
      <c r="K19" s="115"/>
      <c r="L19" s="115">
        <v>16672700</v>
      </c>
      <c r="M19" s="115"/>
      <c r="N19" s="115"/>
      <c r="O19" s="115">
        <v>182800</v>
      </c>
      <c r="P19" s="115"/>
      <c r="Q19" s="115"/>
      <c r="R19" s="115"/>
      <c r="S19" s="115"/>
      <c r="T19" s="115"/>
      <c r="U19" s="89"/>
      <c r="V19" s="115"/>
      <c r="W19" s="115"/>
    </row>
    <row r="20" ht="32.9" customHeight="1" spans="1:23">
      <c r="A20" s="23" t="s">
        <v>226</v>
      </c>
      <c r="B20" s="114" t="s">
        <v>240</v>
      </c>
      <c r="C20" s="23" t="s">
        <v>239</v>
      </c>
      <c r="D20" s="23" t="s">
        <v>45</v>
      </c>
      <c r="E20" s="23" t="s">
        <v>99</v>
      </c>
      <c r="F20" s="23" t="s">
        <v>100</v>
      </c>
      <c r="G20" s="23" t="s">
        <v>203</v>
      </c>
      <c r="H20" s="23" t="s">
        <v>204</v>
      </c>
      <c r="I20" s="115">
        <v>32000</v>
      </c>
      <c r="J20" s="115"/>
      <c r="K20" s="115"/>
      <c r="L20" s="115">
        <v>32000</v>
      </c>
      <c r="M20" s="115"/>
      <c r="N20" s="115"/>
      <c r="O20" s="115"/>
      <c r="P20" s="115"/>
      <c r="Q20" s="115"/>
      <c r="R20" s="115"/>
      <c r="S20" s="115"/>
      <c r="T20" s="115"/>
      <c r="U20" s="89"/>
      <c r="V20" s="115"/>
      <c r="W20" s="115"/>
    </row>
    <row r="21" ht="32.9" customHeight="1" spans="1:23">
      <c r="A21" s="23" t="s">
        <v>226</v>
      </c>
      <c r="B21" s="114" t="s">
        <v>240</v>
      </c>
      <c r="C21" s="23" t="s">
        <v>239</v>
      </c>
      <c r="D21" s="23" t="s">
        <v>45</v>
      </c>
      <c r="E21" s="23" t="s">
        <v>99</v>
      </c>
      <c r="F21" s="23" t="s">
        <v>100</v>
      </c>
      <c r="G21" s="23" t="s">
        <v>205</v>
      </c>
      <c r="H21" s="23" t="s">
        <v>206</v>
      </c>
      <c r="I21" s="115">
        <v>582659.73</v>
      </c>
      <c r="J21" s="115"/>
      <c r="K21" s="115"/>
      <c r="L21" s="115">
        <v>560000</v>
      </c>
      <c r="M21" s="115"/>
      <c r="N21" s="115"/>
      <c r="O21" s="115">
        <v>22659.73</v>
      </c>
      <c r="P21" s="115"/>
      <c r="Q21" s="115"/>
      <c r="R21" s="115"/>
      <c r="S21" s="115"/>
      <c r="T21" s="115"/>
      <c r="U21" s="89"/>
      <c r="V21" s="115"/>
      <c r="W21" s="115"/>
    </row>
    <row r="22" ht="32.9" customHeight="1" spans="1:23">
      <c r="A22" s="23" t="s">
        <v>226</v>
      </c>
      <c r="B22" s="114" t="s">
        <v>240</v>
      </c>
      <c r="C22" s="23" t="s">
        <v>239</v>
      </c>
      <c r="D22" s="23" t="s">
        <v>45</v>
      </c>
      <c r="E22" s="23" t="s">
        <v>99</v>
      </c>
      <c r="F22" s="23" t="s">
        <v>100</v>
      </c>
      <c r="G22" s="23" t="s">
        <v>237</v>
      </c>
      <c r="H22" s="23" t="s">
        <v>238</v>
      </c>
      <c r="I22" s="115">
        <v>6230391.04</v>
      </c>
      <c r="J22" s="115"/>
      <c r="K22" s="115"/>
      <c r="L22" s="115">
        <v>5946105</v>
      </c>
      <c r="M22" s="115"/>
      <c r="N22" s="115"/>
      <c r="O22" s="115">
        <v>284286.04</v>
      </c>
      <c r="P22" s="115"/>
      <c r="Q22" s="115"/>
      <c r="R22" s="115"/>
      <c r="S22" s="115"/>
      <c r="T22" s="115"/>
      <c r="U22" s="89"/>
      <c r="V22" s="115"/>
      <c r="W22" s="115"/>
    </row>
    <row r="23" ht="32.9" customHeight="1" spans="1:23">
      <c r="A23" s="23" t="s">
        <v>226</v>
      </c>
      <c r="B23" s="114" t="s">
        <v>240</v>
      </c>
      <c r="C23" s="23" t="s">
        <v>239</v>
      </c>
      <c r="D23" s="23" t="s">
        <v>45</v>
      </c>
      <c r="E23" s="23" t="s">
        <v>99</v>
      </c>
      <c r="F23" s="23" t="s">
        <v>100</v>
      </c>
      <c r="G23" s="23" t="s">
        <v>207</v>
      </c>
      <c r="H23" s="23" t="s">
        <v>208</v>
      </c>
      <c r="I23" s="115">
        <v>1635000</v>
      </c>
      <c r="J23" s="115"/>
      <c r="K23" s="115"/>
      <c r="L23" s="115">
        <v>1626000</v>
      </c>
      <c r="M23" s="115"/>
      <c r="N23" s="115"/>
      <c r="O23" s="115">
        <v>9000</v>
      </c>
      <c r="P23" s="115"/>
      <c r="Q23" s="115"/>
      <c r="R23" s="115"/>
      <c r="S23" s="115"/>
      <c r="T23" s="115"/>
      <c r="U23" s="89"/>
      <c r="V23" s="115"/>
      <c r="W23" s="115"/>
    </row>
    <row r="24" ht="32.9" customHeight="1" spans="1:23">
      <c r="A24" s="23" t="s">
        <v>226</v>
      </c>
      <c r="B24" s="114" t="s">
        <v>240</v>
      </c>
      <c r="C24" s="23" t="s">
        <v>239</v>
      </c>
      <c r="D24" s="23" t="s">
        <v>45</v>
      </c>
      <c r="E24" s="23" t="s">
        <v>99</v>
      </c>
      <c r="F24" s="23" t="s">
        <v>100</v>
      </c>
      <c r="G24" s="23" t="s">
        <v>209</v>
      </c>
      <c r="H24" s="23" t="s">
        <v>210</v>
      </c>
      <c r="I24" s="115">
        <v>946724.58</v>
      </c>
      <c r="J24" s="115"/>
      <c r="K24" s="115"/>
      <c r="L24" s="115">
        <v>925600</v>
      </c>
      <c r="M24" s="115"/>
      <c r="N24" s="115"/>
      <c r="O24" s="115">
        <v>21124.58</v>
      </c>
      <c r="P24" s="115"/>
      <c r="Q24" s="115"/>
      <c r="R24" s="115"/>
      <c r="S24" s="115"/>
      <c r="T24" s="115"/>
      <c r="U24" s="89"/>
      <c r="V24" s="115"/>
      <c r="W24" s="115"/>
    </row>
    <row r="25" ht="32.9" customHeight="1" spans="1:23">
      <c r="A25" s="23" t="s">
        <v>226</v>
      </c>
      <c r="B25" s="114" t="s">
        <v>240</v>
      </c>
      <c r="C25" s="23" t="s">
        <v>239</v>
      </c>
      <c r="D25" s="23" t="s">
        <v>45</v>
      </c>
      <c r="E25" s="23" t="s">
        <v>99</v>
      </c>
      <c r="F25" s="23" t="s">
        <v>100</v>
      </c>
      <c r="G25" s="23" t="s">
        <v>241</v>
      </c>
      <c r="H25" s="23" t="s">
        <v>242</v>
      </c>
      <c r="I25" s="115">
        <v>20000000</v>
      </c>
      <c r="J25" s="115"/>
      <c r="K25" s="115"/>
      <c r="L25" s="115">
        <v>20000000</v>
      </c>
      <c r="M25" s="115"/>
      <c r="N25" s="115"/>
      <c r="O25" s="115"/>
      <c r="P25" s="115"/>
      <c r="Q25" s="115"/>
      <c r="R25" s="115"/>
      <c r="S25" s="115"/>
      <c r="T25" s="115"/>
      <c r="U25" s="89"/>
      <c r="V25" s="115"/>
      <c r="W25" s="115"/>
    </row>
    <row r="26" ht="32.9" customHeight="1" spans="1:23">
      <c r="A26" s="23" t="s">
        <v>226</v>
      </c>
      <c r="B26" s="114" t="s">
        <v>240</v>
      </c>
      <c r="C26" s="23" t="s">
        <v>239</v>
      </c>
      <c r="D26" s="23" t="s">
        <v>45</v>
      </c>
      <c r="E26" s="23" t="s">
        <v>99</v>
      </c>
      <c r="F26" s="23" t="s">
        <v>100</v>
      </c>
      <c r="G26" s="23" t="s">
        <v>213</v>
      </c>
      <c r="H26" s="23" t="s">
        <v>214</v>
      </c>
      <c r="I26" s="115">
        <v>2100000</v>
      </c>
      <c r="J26" s="115"/>
      <c r="K26" s="115"/>
      <c r="L26" s="115">
        <v>2100000</v>
      </c>
      <c r="M26" s="115"/>
      <c r="N26" s="115"/>
      <c r="O26" s="115"/>
      <c r="P26" s="115"/>
      <c r="Q26" s="115"/>
      <c r="R26" s="115"/>
      <c r="S26" s="115"/>
      <c r="T26" s="115"/>
      <c r="U26" s="89"/>
      <c r="V26" s="115"/>
      <c r="W26" s="115"/>
    </row>
    <row r="27" ht="32.9" customHeight="1" spans="1:23">
      <c r="A27" s="23" t="s">
        <v>226</v>
      </c>
      <c r="B27" s="114" t="s">
        <v>240</v>
      </c>
      <c r="C27" s="23" t="s">
        <v>239</v>
      </c>
      <c r="D27" s="23" t="s">
        <v>45</v>
      </c>
      <c r="E27" s="23" t="s">
        <v>99</v>
      </c>
      <c r="F27" s="23" t="s">
        <v>100</v>
      </c>
      <c r="G27" s="23" t="s">
        <v>243</v>
      </c>
      <c r="H27" s="23" t="s">
        <v>244</v>
      </c>
      <c r="I27" s="115">
        <v>5687395</v>
      </c>
      <c r="J27" s="115"/>
      <c r="K27" s="115"/>
      <c r="L27" s="115">
        <v>5621995</v>
      </c>
      <c r="M27" s="115"/>
      <c r="N27" s="115"/>
      <c r="O27" s="115">
        <v>65400</v>
      </c>
      <c r="P27" s="115"/>
      <c r="Q27" s="115"/>
      <c r="R27" s="115"/>
      <c r="S27" s="115"/>
      <c r="T27" s="115"/>
      <c r="U27" s="89"/>
      <c r="V27" s="115"/>
      <c r="W27" s="115"/>
    </row>
    <row r="28" ht="32.9" customHeight="1" spans="1:23">
      <c r="A28" s="23" t="s">
        <v>226</v>
      </c>
      <c r="B28" s="114" t="s">
        <v>240</v>
      </c>
      <c r="C28" s="23" t="s">
        <v>239</v>
      </c>
      <c r="D28" s="23" t="s">
        <v>45</v>
      </c>
      <c r="E28" s="23" t="s">
        <v>99</v>
      </c>
      <c r="F28" s="23" t="s">
        <v>100</v>
      </c>
      <c r="G28" s="23" t="s">
        <v>245</v>
      </c>
      <c r="H28" s="23" t="s">
        <v>246</v>
      </c>
      <c r="I28" s="115">
        <v>444169.03</v>
      </c>
      <c r="J28" s="115"/>
      <c r="K28" s="115"/>
      <c r="L28" s="115">
        <v>440000</v>
      </c>
      <c r="M28" s="115"/>
      <c r="N28" s="115"/>
      <c r="O28" s="115">
        <v>4169.03</v>
      </c>
      <c r="P28" s="115"/>
      <c r="Q28" s="115"/>
      <c r="R28" s="115"/>
      <c r="S28" s="115"/>
      <c r="T28" s="115"/>
      <c r="U28" s="89"/>
      <c r="V28" s="115"/>
      <c r="W28" s="115"/>
    </row>
    <row r="29" ht="32.9" customHeight="1" spans="1:23">
      <c r="A29" s="23"/>
      <c r="B29" s="23"/>
      <c r="C29" s="23" t="s">
        <v>247</v>
      </c>
      <c r="D29" s="23"/>
      <c r="E29" s="23"/>
      <c r="F29" s="23"/>
      <c r="G29" s="23"/>
      <c r="H29" s="23"/>
      <c r="I29" s="115">
        <v>3182847.29</v>
      </c>
      <c r="J29" s="115">
        <v>2100000</v>
      </c>
      <c r="K29" s="115"/>
      <c r="L29" s="115"/>
      <c r="M29" s="115"/>
      <c r="N29" s="115">
        <v>1082847.29</v>
      </c>
      <c r="O29" s="115"/>
      <c r="P29" s="115"/>
      <c r="Q29" s="115"/>
      <c r="R29" s="115"/>
      <c r="S29" s="115"/>
      <c r="T29" s="115"/>
      <c r="U29" s="89"/>
      <c r="V29" s="115"/>
      <c r="W29" s="115"/>
    </row>
    <row r="30" ht="32.9" customHeight="1" spans="1:23">
      <c r="A30" s="23" t="s">
        <v>226</v>
      </c>
      <c r="B30" s="114" t="s">
        <v>248</v>
      </c>
      <c r="C30" s="23" t="s">
        <v>247</v>
      </c>
      <c r="D30" s="23" t="s">
        <v>45</v>
      </c>
      <c r="E30" s="23" t="s">
        <v>63</v>
      </c>
      <c r="F30" s="23" t="s">
        <v>64</v>
      </c>
      <c r="G30" s="23" t="s">
        <v>249</v>
      </c>
      <c r="H30" s="23" t="s">
        <v>250</v>
      </c>
      <c r="I30" s="115">
        <v>209124.3</v>
      </c>
      <c r="J30" s="115">
        <v>60000</v>
      </c>
      <c r="K30" s="115"/>
      <c r="L30" s="115"/>
      <c r="M30" s="115"/>
      <c r="N30" s="115">
        <v>149124.3</v>
      </c>
      <c r="O30" s="115"/>
      <c r="P30" s="115"/>
      <c r="Q30" s="115"/>
      <c r="R30" s="115"/>
      <c r="S30" s="115"/>
      <c r="T30" s="115"/>
      <c r="U30" s="89"/>
      <c r="V30" s="115"/>
      <c r="W30" s="115"/>
    </row>
    <row r="31" ht="32.9" customHeight="1" spans="1:23">
      <c r="A31" s="23" t="s">
        <v>226</v>
      </c>
      <c r="B31" s="114" t="s">
        <v>248</v>
      </c>
      <c r="C31" s="23" t="s">
        <v>247</v>
      </c>
      <c r="D31" s="23" t="s">
        <v>45</v>
      </c>
      <c r="E31" s="23" t="s">
        <v>63</v>
      </c>
      <c r="F31" s="23" t="s">
        <v>64</v>
      </c>
      <c r="G31" s="23" t="s">
        <v>251</v>
      </c>
      <c r="H31" s="23" t="s">
        <v>252</v>
      </c>
      <c r="I31" s="115">
        <v>639766.68</v>
      </c>
      <c r="J31" s="115">
        <v>100000</v>
      </c>
      <c r="K31" s="115"/>
      <c r="L31" s="115"/>
      <c r="M31" s="115"/>
      <c r="N31" s="115">
        <v>539766.68</v>
      </c>
      <c r="O31" s="115"/>
      <c r="P31" s="115"/>
      <c r="Q31" s="115"/>
      <c r="R31" s="115"/>
      <c r="S31" s="115"/>
      <c r="T31" s="115"/>
      <c r="U31" s="89"/>
      <c r="V31" s="115"/>
      <c r="W31" s="115"/>
    </row>
    <row r="32" ht="32.9" customHeight="1" spans="1:23">
      <c r="A32" s="23" t="s">
        <v>226</v>
      </c>
      <c r="B32" s="114" t="s">
        <v>248</v>
      </c>
      <c r="C32" s="23" t="s">
        <v>247</v>
      </c>
      <c r="D32" s="23" t="s">
        <v>45</v>
      </c>
      <c r="E32" s="23" t="s">
        <v>63</v>
      </c>
      <c r="F32" s="23" t="s">
        <v>64</v>
      </c>
      <c r="G32" s="23" t="s">
        <v>201</v>
      </c>
      <c r="H32" s="23" t="s">
        <v>202</v>
      </c>
      <c r="I32" s="115">
        <v>825000</v>
      </c>
      <c r="J32" s="115">
        <v>825000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89"/>
      <c r="V32" s="115"/>
      <c r="W32" s="115"/>
    </row>
    <row r="33" ht="32.9" customHeight="1" spans="1:23">
      <c r="A33" s="23" t="s">
        <v>226</v>
      </c>
      <c r="B33" s="114" t="s">
        <v>248</v>
      </c>
      <c r="C33" s="23" t="s">
        <v>247</v>
      </c>
      <c r="D33" s="23" t="s">
        <v>45</v>
      </c>
      <c r="E33" s="23" t="s">
        <v>63</v>
      </c>
      <c r="F33" s="23" t="s">
        <v>64</v>
      </c>
      <c r="G33" s="23" t="s">
        <v>203</v>
      </c>
      <c r="H33" s="23" t="s">
        <v>204</v>
      </c>
      <c r="I33" s="115">
        <v>696431.66</v>
      </c>
      <c r="J33" s="115">
        <v>638000</v>
      </c>
      <c r="K33" s="115"/>
      <c r="L33" s="115"/>
      <c r="M33" s="115"/>
      <c r="N33" s="115">
        <v>58431.66</v>
      </c>
      <c r="O33" s="115"/>
      <c r="P33" s="115"/>
      <c r="Q33" s="115"/>
      <c r="R33" s="115"/>
      <c r="S33" s="115"/>
      <c r="T33" s="115"/>
      <c r="U33" s="89"/>
      <c r="V33" s="115"/>
      <c r="W33" s="115"/>
    </row>
    <row r="34" ht="32.9" customHeight="1" spans="1:23">
      <c r="A34" s="23" t="s">
        <v>226</v>
      </c>
      <c r="B34" s="114" t="s">
        <v>248</v>
      </c>
      <c r="C34" s="23" t="s">
        <v>247</v>
      </c>
      <c r="D34" s="23" t="s">
        <v>45</v>
      </c>
      <c r="E34" s="23" t="s">
        <v>63</v>
      </c>
      <c r="F34" s="23" t="s">
        <v>64</v>
      </c>
      <c r="G34" s="23" t="s">
        <v>237</v>
      </c>
      <c r="H34" s="23" t="s">
        <v>238</v>
      </c>
      <c r="I34" s="115">
        <v>165164.65</v>
      </c>
      <c r="J34" s="115">
        <v>160000</v>
      </c>
      <c r="K34" s="115"/>
      <c r="L34" s="115"/>
      <c r="M34" s="115"/>
      <c r="N34" s="115">
        <v>5164.65</v>
      </c>
      <c r="O34" s="115"/>
      <c r="P34" s="115"/>
      <c r="Q34" s="115"/>
      <c r="R34" s="115"/>
      <c r="S34" s="115"/>
      <c r="T34" s="115"/>
      <c r="U34" s="89"/>
      <c r="V34" s="115"/>
      <c r="W34" s="115"/>
    </row>
    <row r="35" ht="32.9" customHeight="1" spans="1:23">
      <c r="A35" s="23" t="s">
        <v>226</v>
      </c>
      <c r="B35" s="114" t="s">
        <v>248</v>
      </c>
      <c r="C35" s="23" t="s">
        <v>247</v>
      </c>
      <c r="D35" s="23" t="s">
        <v>45</v>
      </c>
      <c r="E35" s="23" t="s">
        <v>63</v>
      </c>
      <c r="F35" s="23" t="s">
        <v>64</v>
      </c>
      <c r="G35" s="23" t="s">
        <v>209</v>
      </c>
      <c r="H35" s="23" t="s">
        <v>210</v>
      </c>
      <c r="I35" s="115">
        <v>200</v>
      </c>
      <c r="J35" s="115"/>
      <c r="K35" s="115"/>
      <c r="L35" s="115"/>
      <c r="M35" s="115"/>
      <c r="N35" s="115">
        <v>200</v>
      </c>
      <c r="O35" s="115"/>
      <c r="P35" s="115"/>
      <c r="Q35" s="115"/>
      <c r="R35" s="115"/>
      <c r="S35" s="115"/>
      <c r="T35" s="115"/>
      <c r="U35" s="89"/>
      <c r="V35" s="115"/>
      <c r="W35" s="115"/>
    </row>
    <row r="36" ht="32.9" customHeight="1" spans="1:23">
      <c r="A36" s="23" t="s">
        <v>226</v>
      </c>
      <c r="B36" s="114" t="s">
        <v>248</v>
      </c>
      <c r="C36" s="23" t="s">
        <v>247</v>
      </c>
      <c r="D36" s="23" t="s">
        <v>45</v>
      </c>
      <c r="E36" s="23" t="s">
        <v>63</v>
      </c>
      <c r="F36" s="23" t="s">
        <v>64</v>
      </c>
      <c r="G36" s="23" t="s">
        <v>253</v>
      </c>
      <c r="H36" s="23" t="s">
        <v>254</v>
      </c>
      <c r="I36" s="115">
        <v>100000</v>
      </c>
      <c r="J36" s="115">
        <v>100000</v>
      </c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89"/>
      <c r="V36" s="115"/>
      <c r="W36" s="115"/>
    </row>
    <row r="37" ht="32.9" customHeight="1" spans="1:23">
      <c r="A37" s="23" t="s">
        <v>226</v>
      </c>
      <c r="B37" s="114" t="s">
        <v>248</v>
      </c>
      <c r="C37" s="23" t="s">
        <v>247</v>
      </c>
      <c r="D37" s="23" t="s">
        <v>45</v>
      </c>
      <c r="E37" s="23" t="s">
        <v>63</v>
      </c>
      <c r="F37" s="23" t="s">
        <v>64</v>
      </c>
      <c r="G37" s="23" t="s">
        <v>211</v>
      </c>
      <c r="H37" s="23" t="s">
        <v>212</v>
      </c>
      <c r="I37" s="115">
        <v>110000</v>
      </c>
      <c r="J37" s="115">
        <v>110000</v>
      </c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89"/>
      <c r="V37" s="115"/>
      <c r="W37" s="115"/>
    </row>
    <row r="38" ht="32.9" customHeight="1" spans="1:23">
      <c r="A38" s="23" t="s">
        <v>226</v>
      </c>
      <c r="B38" s="114" t="s">
        <v>248</v>
      </c>
      <c r="C38" s="23" t="s">
        <v>247</v>
      </c>
      <c r="D38" s="23" t="s">
        <v>45</v>
      </c>
      <c r="E38" s="23" t="s">
        <v>63</v>
      </c>
      <c r="F38" s="23" t="s">
        <v>64</v>
      </c>
      <c r="G38" s="23" t="s">
        <v>213</v>
      </c>
      <c r="H38" s="23" t="s">
        <v>214</v>
      </c>
      <c r="I38" s="115">
        <v>66000</v>
      </c>
      <c r="J38" s="115">
        <v>66000</v>
      </c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89"/>
      <c r="V38" s="115"/>
      <c r="W38" s="115"/>
    </row>
    <row r="39" ht="32.9" customHeight="1" spans="1:23">
      <c r="A39" s="23" t="s">
        <v>226</v>
      </c>
      <c r="B39" s="114" t="s">
        <v>248</v>
      </c>
      <c r="C39" s="23" t="s">
        <v>247</v>
      </c>
      <c r="D39" s="23" t="s">
        <v>45</v>
      </c>
      <c r="E39" s="23" t="s">
        <v>73</v>
      </c>
      <c r="F39" s="23" t="s">
        <v>74</v>
      </c>
      <c r="G39" s="23" t="s">
        <v>211</v>
      </c>
      <c r="H39" s="23" t="s">
        <v>212</v>
      </c>
      <c r="I39" s="115">
        <v>371160</v>
      </c>
      <c r="J39" s="115">
        <v>41000</v>
      </c>
      <c r="K39" s="115"/>
      <c r="L39" s="115"/>
      <c r="M39" s="115"/>
      <c r="N39" s="115">
        <v>330160</v>
      </c>
      <c r="O39" s="115"/>
      <c r="P39" s="115"/>
      <c r="Q39" s="115"/>
      <c r="R39" s="115"/>
      <c r="S39" s="115"/>
      <c r="T39" s="115"/>
      <c r="U39" s="89"/>
      <c r="V39" s="115"/>
      <c r="W39" s="115"/>
    </row>
    <row r="40" ht="32.9" customHeight="1" spans="1:23">
      <c r="A40" s="23"/>
      <c r="B40" s="23"/>
      <c r="C40" s="23" t="s">
        <v>255</v>
      </c>
      <c r="D40" s="23"/>
      <c r="E40" s="23"/>
      <c r="F40" s="23"/>
      <c r="G40" s="23"/>
      <c r="H40" s="23"/>
      <c r="I40" s="115">
        <v>2300000</v>
      </c>
      <c r="J40" s="115">
        <v>2300000</v>
      </c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89"/>
      <c r="V40" s="115"/>
      <c r="W40" s="115"/>
    </row>
    <row r="41" ht="32.9" customHeight="1" spans="1:23">
      <c r="A41" s="23" t="s">
        <v>256</v>
      </c>
      <c r="B41" s="114" t="s">
        <v>257</v>
      </c>
      <c r="C41" s="23" t="s">
        <v>255</v>
      </c>
      <c r="D41" s="23" t="s">
        <v>45</v>
      </c>
      <c r="E41" s="23" t="s">
        <v>63</v>
      </c>
      <c r="F41" s="23" t="s">
        <v>64</v>
      </c>
      <c r="G41" s="23" t="s">
        <v>195</v>
      </c>
      <c r="H41" s="23" t="s">
        <v>196</v>
      </c>
      <c r="I41" s="115">
        <v>480000</v>
      </c>
      <c r="J41" s="115">
        <v>480000</v>
      </c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89"/>
      <c r="V41" s="115"/>
      <c r="W41" s="115"/>
    </row>
    <row r="42" ht="32.9" customHeight="1" spans="1:23">
      <c r="A42" s="23" t="s">
        <v>256</v>
      </c>
      <c r="B42" s="114" t="s">
        <v>257</v>
      </c>
      <c r="C42" s="23" t="s">
        <v>255</v>
      </c>
      <c r="D42" s="23" t="s">
        <v>45</v>
      </c>
      <c r="E42" s="23" t="s">
        <v>63</v>
      </c>
      <c r="F42" s="23" t="s">
        <v>64</v>
      </c>
      <c r="G42" s="23" t="s">
        <v>197</v>
      </c>
      <c r="H42" s="23" t="s">
        <v>198</v>
      </c>
      <c r="I42" s="115">
        <v>320000</v>
      </c>
      <c r="J42" s="115">
        <v>320000</v>
      </c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89"/>
      <c r="V42" s="115"/>
      <c r="W42" s="115"/>
    </row>
    <row r="43" ht="32.9" customHeight="1" spans="1:23">
      <c r="A43" s="23" t="s">
        <v>256</v>
      </c>
      <c r="B43" s="114" t="s">
        <v>257</v>
      </c>
      <c r="C43" s="23" t="s">
        <v>255</v>
      </c>
      <c r="D43" s="23" t="s">
        <v>45</v>
      </c>
      <c r="E43" s="23" t="s">
        <v>63</v>
      </c>
      <c r="F43" s="23" t="s">
        <v>64</v>
      </c>
      <c r="G43" s="23" t="s">
        <v>199</v>
      </c>
      <c r="H43" s="23" t="s">
        <v>200</v>
      </c>
      <c r="I43" s="115">
        <v>1500000</v>
      </c>
      <c r="J43" s="115">
        <v>1500000</v>
      </c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89"/>
      <c r="V43" s="115"/>
      <c r="W43" s="115"/>
    </row>
    <row r="44" ht="32.9" customHeight="1" spans="1:23">
      <c r="A44" s="23"/>
      <c r="B44" s="23"/>
      <c r="C44" s="23" t="s">
        <v>258</v>
      </c>
      <c r="D44" s="23"/>
      <c r="E44" s="23"/>
      <c r="F44" s="23"/>
      <c r="G44" s="23"/>
      <c r="H44" s="23"/>
      <c r="I44" s="115">
        <v>48280</v>
      </c>
      <c r="J44" s="115">
        <v>48280</v>
      </c>
      <c r="K44" s="115">
        <v>48280</v>
      </c>
      <c r="L44" s="115"/>
      <c r="M44" s="115"/>
      <c r="N44" s="115"/>
      <c r="O44" s="115"/>
      <c r="P44" s="115"/>
      <c r="Q44" s="115"/>
      <c r="R44" s="115"/>
      <c r="S44" s="115"/>
      <c r="T44" s="115"/>
      <c r="U44" s="89"/>
      <c r="V44" s="115"/>
      <c r="W44" s="115"/>
    </row>
    <row r="45" ht="32.9" customHeight="1" spans="1:23">
      <c r="A45" s="23" t="s">
        <v>231</v>
      </c>
      <c r="B45" s="114" t="s">
        <v>259</v>
      </c>
      <c r="C45" s="23" t="s">
        <v>258</v>
      </c>
      <c r="D45" s="23" t="s">
        <v>45</v>
      </c>
      <c r="E45" s="23" t="s">
        <v>63</v>
      </c>
      <c r="F45" s="23" t="s">
        <v>64</v>
      </c>
      <c r="G45" s="23" t="s">
        <v>260</v>
      </c>
      <c r="H45" s="23" t="s">
        <v>261</v>
      </c>
      <c r="I45" s="115">
        <v>48280</v>
      </c>
      <c r="J45" s="115">
        <v>48280</v>
      </c>
      <c r="K45" s="115">
        <v>48280</v>
      </c>
      <c r="L45" s="115"/>
      <c r="M45" s="115"/>
      <c r="N45" s="115"/>
      <c r="O45" s="115"/>
      <c r="P45" s="115"/>
      <c r="Q45" s="115"/>
      <c r="R45" s="115"/>
      <c r="S45" s="115"/>
      <c r="T45" s="115"/>
      <c r="U45" s="89"/>
      <c r="V45" s="115"/>
      <c r="W45" s="115"/>
    </row>
    <row r="46" ht="32.9" customHeight="1" spans="1:23">
      <c r="A46" s="23"/>
      <c r="B46" s="23"/>
      <c r="C46" s="23" t="s">
        <v>262</v>
      </c>
      <c r="D46" s="23"/>
      <c r="E46" s="23"/>
      <c r="F46" s="23"/>
      <c r="G46" s="23"/>
      <c r="H46" s="23"/>
      <c r="I46" s="115">
        <v>4789600</v>
      </c>
      <c r="J46" s="115">
        <v>4789600</v>
      </c>
      <c r="K46" s="115">
        <v>4789600</v>
      </c>
      <c r="L46" s="115"/>
      <c r="M46" s="115"/>
      <c r="N46" s="115"/>
      <c r="O46" s="115"/>
      <c r="P46" s="115"/>
      <c r="Q46" s="115"/>
      <c r="R46" s="115"/>
      <c r="S46" s="115"/>
      <c r="T46" s="115"/>
      <c r="U46" s="89"/>
      <c r="V46" s="115"/>
      <c r="W46" s="115"/>
    </row>
    <row r="47" ht="32.9" customHeight="1" spans="1:23">
      <c r="A47" s="23" t="s">
        <v>231</v>
      </c>
      <c r="B47" s="114" t="s">
        <v>263</v>
      </c>
      <c r="C47" s="23" t="s">
        <v>262</v>
      </c>
      <c r="D47" s="23" t="s">
        <v>45</v>
      </c>
      <c r="E47" s="23" t="s">
        <v>63</v>
      </c>
      <c r="F47" s="23" t="s">
        <v>64</v>
      </c>
      <c r="G47" s="23" t="s">
        <v>260</v>
      </c>
      <c r="H47" s="23" t="s">
        <v>261</v>
      </c>
      <c r="I47" s="115">
        <v>4789600</v>
      </c>
      <c r="J47" s="115">
        <v>4789600</v>
      </c>
      <c r="K47" s="115">
        <v>4789600</v>
      </c>
      <c r="L47" s="115"/>
      <c r="M47" s="115"/>
      <c r="N47" s="115"/>
      <c r="O47" s="115"/>
      <c r="P47" s="115"/>
      <c r="Q47" s="115"/>
      <c r="R47" s="115"/>
      <c r="S47" s="115"/>
      <c r="T47" s="115"/>
      <c r="U47" s="89"/>
      <c r="V47" s="115"/>
      <c r="W47" s="115"/>
    </row>
    <row r="48" ht="18.75" customHeight="1" spans="1:23">
      <c r="A48" s="31" t="s">
        <v>101</v>
      </c>
      <c r="B48" s="32"/>
      <c r="C48" s="32"/>
      <c r="D48" s="32"/>
      <c r="E48" s="32"/>
      <c r="F48" s="32"/>
      <c r="G48" s="32"/>
      <c r="H48" s="33"/>
      <c r="I48" s="115">
        <v>65977421.67</v>
      </c>
      <c r="J48" s="115">
        <v>10263880</v>
      </c>
      <c r="K48" s="115">
        <v>5863880</v>
      </c>
      <c r="L48" s="115">
        <v>53924400</v>
      </c>
      <c r="M48" s="115"/>
      <c r="N48" s="115">
        <v>1169702.29</v>
      </c>
      <c r="O48" s="115">
        <v>589439.38</v>
      </c>
      <c r="P48" s="115"/>
      <c r="Q48" s="115"/>
      <c r="R48" s="115">
        <v>30000</v>
      </c>
      <c r="S48" s="115"/>
      <c r="T48" s="115"/>
      <c r="U48" s="89">
        <v>30000</v>
      </c>
      <c r="V48" s="115"/>
      <c r="W48" s="115"/>
    </row>
  </sheetData>
  <mergeCells count="28">
    <mergeCell ref="A2:W2"/>
    <mergeCell ref="A3:I3"/>
    <mergeCell ref="J4:M4"/>
    <mergeCell ref="N4:P4"/>
    <mergeCell ref="R4:W4"/>
    <mergeCell ref="J5:K5"/>
    <mergeCell ref="A48:H4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7"/>
  <sheetViews>
    <sheetView showZeros="0" topLeftCell="A68" workbookViewId="0">
      <selection activeCell="J76" sqref="J76"/>
    </sheetView>
  </sheetViews>
  <sheetFormatPr defaultColWidth="9.14545454545454" defaultRowHeight="12" customHeight="1"/>
  <cols>
    <col min="1" max="1" width="31.3909090909091" customWidth="1"/>
    <col min="2" max="2" width="29" customWidth="1"/>
    <col min="3" max="3" width="17.1727272727273" customWidth="1"/>
    <col min="4" max="4" width="21.0363636363636" customWidth="1"/>
    <col min="5" max="5" width="23.5727272727273" customWidth="1"/>
    <col min="6" max="6" width="11.2818181818182" customWidth="1"/>
    <col min="7" max="7" width="10.3181818181818" customWidth="1"/>
    <col min="8" max="8" width="9.31818181818182" customWidth="1"/>
    <col min="9" max="9" width="13.4272727272727" customWidth="1"/>
    <col min="10" max="10" width="40.5363636363636" customWidth="1"/>
  </cols>
  <sheetData>
    <row r="1" customHeight="1" spans="1:10">
      <c r="J1" s="44" t="s">
        <v>264</v>
      </c>
    </row>
    <row r="2" ht="28.5" customHeight="1" spans="1:10">
      <c r="A2" s="45" t="s">
        <v>265</v>
      </c>
      <c r="B2" s="27"/>
      <c r="C2" s="27"/>
      <c r="D2" s="27"/>
      <c r="E2" s="27"/>
      <c r="F2" s="46"/>
      <c r="G2" s="27"/>
      <c r="H2" s="46"/>
      <c r="I2" s="46"/>
      <c r="J2" s="27"/>
    </row>
    <row r="3" ht="15" customHeight="1" spans="1:10">
      <c r="A3" s="4" t="str">
        <f>"单位名称："&amp;"云南省体育工作大队"</f>
        <v>单位名称：云南省体育工作大队</v>
      </c>
    </row>
    <row r="4" ht="14.25" customHeight="1" spans="1:10">
      <c r="A4" s="47" t="s">
        <v>266</v>
      </c>
      <c r="B4" s="47" t="s">
        <v>267</v>
      </c>
      <c r="C4" s="47" t="s">
        <v>268</v>
      </c>
      <c r="D4" s="47" t="s">
        <v>269</v>
      </c>
      <c r="E4" s="47" t="s">
        <v>270</v>
      </c>
      <c r="F4" s="48" t="s">
        <v>271</v>
      </c>
      <c r="G4" s="47" t="s">
        <v>272</v>
      </c>
      <c r="H4" s="48" t="s">
        <v>273</v>
      </c>
      <c r="I4" s="48" t="s">
        <v>274</v>
      </c>
      <c r="J4" s="47" t="s">
        <v>275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109" t="s">
        <v>247</v>
      </c>
      <c r="B7" s="53" t="s">
        <v>276</v>
      </c>
      <c r="C7" s="53" t="s">
        <v>277</v>
      </c>
      <c r="D7" s="53" t="s">
        <v>278</v>
      </c>
      <c r="E7" s="49" t="s">
        <v>279</v>
      </c>
      <c r="F7" s="53" t="s">
        <v>280</v>
      </c>
      <c r="G7" s="49" t="s">
        <v>281</v>
      </c>
      <c r="H7" s="53" t="s">
        <v>282</v>
      </c>
      <c r="I7" s="53" t="s">
        <v>283</v>
      </c>
      <c r="J7" s="54" t="s">
        <v>284</v>
      </c>
    </row>
    <row r="8" ht="47.3" customHeight="1" spans="1:10">
      <c r="A8" s="109" t="s">
        <v>247</v>
      </c>
      <c r="B8" s="53" t="s">
        <v>276</v>
      </c>
      <c r="C8" s="53" t="s">
        <v>277</v>
      </c>
      <c r="D8" s="53" t="s">
        <v>278</v>
      </c>
      <c r="E8" s="49" t="s">
        <v>285</v>
      </c>
      <c r="F8" s="53" t="s">
        <v>286</v>
      </c>
      <c r="G8" s="49" t="s">
        <v>121</v>
      </c>
      <c r="H8" s="53" t="s">
        <v>287</v>
      </c>
      <c r="I8" s="53" t="s">
        <v>283</v>
      </c>
      <c r="J8" s="54" t="s">
        <v>288</v>
      </c>
    </row>
    <row r="9" ht="47.3" customHeight="1" spans="1:10">
      <c r="A9" s="109" t="s">
        <v>247</v>
      </c>
      <c r="B9" s="53" t="s">
        <v>276</v>
      </c>
      <c r="C9" s="53" t="s">
        <v>277</v>
      </c>
      <c r="D9" s="53" t="s">
        <v>278</v>
      </c>
      <c r="E9" s="49" t="s">
        <v>289</v>
      </c>
      <c r="F9" s="53" t="s">
        <v>280</v>
      </c>
      <c r="G9" s="49" t="s">
        <v>290</v>
      </c>
      <c r="H9" s="53" t="s">
        <v>291</v>
      </c>
      <c r="I9" s="53" t="s">
        <v>283</v>
      </c>
      <c r="J9" s="54" t="s">
        <v>292</v>
      </c>
    </row>
    <row r="10" ht="47.3" customHeight="1" spans="1:10">
      <c r="A10" s="109" t="s">
        <v>247</v>
      </c>
      <c r="B10" s="53" t="s">
        <v>276</v>
      </c>
      <c r="C10" s="53" t="s">
        <v>277</v>
      </c>
      <c r="D10" s="53" t="s">
        <v>278</v>
      </c>
      <c r="E10" s="49" t="s">
        <v>293</v>
      </c>
      <c r="F10" s="53" t="s">
        <v>280</v>
      </c>
      <c r="G10" s="49" t="s">
        <v>122</v>
      </c>
      <c r="H10" s="53" t="s">
        <v>287</v>
      </c>
      <c r="I10" s="53" t="s">
        <v>283</v>
      </c>
      <c r="J10" s="54" t="s">
        <v>294</v>
      </c>
    </row>
    <row r="11" ht="47.3" customHeight="1" spans="1:10">
      <c r="A11" s="109" t="s">
        <v>247</v>
      </c>
      <c r="B11" s="53" t="s">
        <v>276</v>
      </c>
      <c r="C11" s="53" t="s">
        <v>277</v>
      </c>
      <c r="D11" s="53" t="s">
        <v>295</v>
      </c>
      <c r="E11" s="49" t="s">
        <v>296</v>
      </c>
      <c r="F11" s="53" t="s">
        <v>280</v>
      </c>
      <c r="G11" s="49" t="s">
        <v>297</v>
      </c>
      <c r="H11" s="53" t="s">
        <v>298</v>
      </c>
      <c r="I11" s="53" t="s">
        <v>283</v>
      </c>
      <c r="J11" s="54" t="s">
        <v>299</v>
      </c>
    </row>
    <row r="12" ht="47.3" customHeight="1" spans="1:10">
      <c r="A12" s="109" t="s">
        <v>247</v>
      </c>
      <c r="B12" s="53" t="s">
        <v>276</v>
      </c>
      <c r="C12" s="53" t="s">
        <v>277</v>
      </c>
      <c r="D12" s="53" t="s">
        <v>300</v>
      </c>
      <c r="E12" s="49" t="s">
        <v>301</v>
      </c>
      <c r="F12" s="53" t="s">
        <v>286</v>
      </c>
      <c r="G12" s="49" t="s">
        <v>302</v>
      </c>
      <c r="H12" s="53" t="s">
        <v>298</v>
      </c>
      <c r="I12" s="53" t="s">
        <v>283</v>
      </c>
      <c r="J12" s="54" t="s">
        <v>303</v>
      </c>
    </row>
    <row r="13" ht="47.3" customHeight="1" spans="1:10">
      <c r="A13" s="109" t="s">
        <v>247</v>
      </c>
      <c r="B13" s="53" t="s">
        <v>276</v>
      </c>
      <c r="C13" s="53" t="s">
        <v>304</v>
      </c>
      <c r="D13" s="53" t="s">
        <v>305</v>
      </c>
      <c r="E13" s="49" t="s">
        <v>306</v>
      </c>
      <c r="F13" s="53" t="s">
        <v>280</v>
      </c>
      <c r="G13" s="49" t="s">
        <v>307</v>
      </c>
      <c r="H13" s="53" t="s">
        <v>291</v>
      </c>
      <c r="I13" s="53" t="s">
        <v>283</v>
      </c>
      <c r="J13" s="54" t="s">
        <v>308</v>
      </c>
    </row>
    <row r="14" ht="47.3" customHeight="1" spans="1:10">
      <c r="A14" s="109" t="s">
        <v>247</v>
      </c>
      <c r="B14" s="53" t="s">
        <v>276</v>
      </c>
      <c r="C14" s="53" t="s">
        <v>309</v>
      </c>
      <c r="D14" s="53" t="s">
        <v>310</v>
      </c>
      <c r="E14" s="49" t="s">
        <v>311</v>
      </c>
      <c r="F14" s="53" t="s">
        <v>280</v>
      </c>
      <c r="G14" s="49" t="s">
        <v>312</v>
      </c>
      <c r="H14" s="53" t="s">
        <v>298</v>
      </c>
      <c r="I14" s="53" t="s">
        <v>283</v>
      </c>
      <c r="J14" s="54" t="s">
        <v>313</v>
      </c>
    </row>
    <row r="15" ht="47.3" customHeight="1" spans="1:10">
      <c r="A15" s="109" t="s">
        <v>230</v>
      </c>
      <c r="B15" s="53" t="s">
        <v>314</v>
      </c>
      <c r="C15" s="53" t="s">
        <v>277</v>
      </c>
      <c r="D15" s="53" t="s">
        <v>278</v>
      </c>
      <c r="E15" s="49" t="s">
        <v>315</v>
      </c>
      <c r="F15" s="53" t="s">
        <v>280</v>
      </c>
      <c r="G15" s="49" t="s">
        <v>281</v>
      </c>
      <c r="H15" s="53" t="s">
        <v>291</v>
      </c>
      <c r="I15" s="53" t="s">
        <v>283</v>
      </c>
      <c r="J15" s="54" t="s">
        <v>316</v>
      </c>
    </row>
    <row r="16" ht="47.3" customHeight="1" spans="1:10">
      <c r="A16" s="109" t="s">
        <v>230</v>
      </c>
      <c r="B16" s="53" t="s">
        <v>314</v>
      </c>
      <c r="C16" s="53" t="s">
        <v>277</v>
      </c>
      <c r="D16" s="53" t="s">
        <v>295</v>
      </c>
      <c r="E16" s="49" t="s">
        <v>317</v>
      </c>
      <c r="F16" s="53" t="s">
        <v>286</v>
      </c>
      <c r="G16" s="49" t="s">
        <v>302</v>
      </c>
      <c r="H16" s="53" t="s">
        <v>298</v>
      </c>
      <c r="I16" s="53" t="s">
        <v>283</v>
      </c>
      <c r="J16" s="54" t="s">
        <v>318</v>
      </c>
    </row>
    <row r="17" ht="47.3" customHeight="1" spans="1:10">
      <c r="A17" s="109" t="s">
        <v>230</v>
      </c>
      <c r="B17" s="53" t="s">
        <v>314</v>
      </c>
      <c r="C17" s="53" t="s">
        <v>277</v>
      </c>
      <c r="D17" s="53" t="s">
        <v>295</v>
      </c>
      <c r="E17" s="49" t="s">
        <v>319</v>
      </c>
      <c r="F17" s="53" t="s">
        <v>280</v>
      </c>
      <c r="G17" s="49" t="s">
        <v>320</v>
      </c>
      <c r="H17" s="53" t="s">
        <v>298</v>
      </c>
      <c r="I17" s="53" t="s">
        <v>283</v>
      </c>
      <c r="J17" s="54" t="s">
        <v>321</v>
      </c>
    </row>
    <row r="18" ht="47.3" customHeight="1" spans="1:10">
      <c r="A18" s="109" t="s">
        <v>230</v>
      </c>
      <c r="B18" s="53" t="s">
        <v>314</v>
      </c>
      <c r="C18" s="53" t="s">
        <v>277</v>
      </c>
      <c r="D18" s="53" t="s">
        <v>300</v>
      </c>
      <c r="E18" s="49" t="s">
        <v>322</v>
      </c>
      <c r="F18" s="53" t="s">
        <v>323</v>
      </c>
      <c r="G18" s="49" t="s">
        <v>324</v>
      </c>
      <c r="H18" s="53" t="s">
        <v>325</v>
      </c>
      <c r="I18" s="53" t="s">
        <v>283</v>
      </c>
      <c r="J18" s="54" t="s">
        <v>326</v>
      </c>
    </row>
    <row r="19" ht="47.3" customHeight="1" spans="1:10">
      <c r="A19" s="109" t="s">
        <v>230</v>
      </c>
      <c r="B19" s="53" t="s">
        <v>314</v>
      </c>
      <c r="C19" s="53" t="s">
        <v>304</v>
      </c>
      <c r="D19" s="53" t="s">
        <v>305</v>
      </c>
      <c r="E19" s="49" t="s">
        <v>327</v>
      </c>
      <c r="F19" s="53" t="s">
        <v>280</v>
      </c>
      <c r="G19" s="49" t="s">
        <v>328</v>
      </c>
      <c r="H19" s="53" t="s">
        <v>298</v>
      </c>
      <c r="I19" s="53" t="s">
        <v>283</v>
      </c>
      <c r="J19" s="54" t="s">
        <v>329</v>
      </c>
    </row>
    <row r="20" ht="47.3" customHeight="1" spans="1:10">
      <c r="A20" s="109" t="s">
        <v>230</v>
      </c>
      <c r="B20" s="53" t="s">
        <v>314</v>
      </c>
      <c r="C20" s="53" t="s">
        <v>309</v>
      </c>
      <c r="D20" s="53" t="s">
        <v>310</v>
      </c>
      <c r="E20" s="49" t="s">
        <v>330</v>
      </c>
      <c r="F20" s="53" t="s">
        <v>280</v>
      </c>
      <c r="G20" s="49" t="s">
        <v>312</v>
      </c>
      <c r="H20" s="53" t="s">
        <v>298</v>
      </c>
      <c r="I20" s="53" t="s">
        <v>283</v>
      </c>
      <c r="J20" s="54" t="s">
        <v>331</v>
      </c>
    </row>
    <row r="21" ht="47.3" customHeight="1" spans="1:10">
      <c r="A21" s="109" t="s">
        <v>239</v>
      </c>
      <c r="B21" s="53" t="s">
        <v>332</v>
      </c>
      <c r="C21" s="53" t="s">
        <v>277</v>
      </c>
      <c r="D21" s="53" t="s">
        <v>278</v>
      </c>
      <c r="E21" s="49" t="s">
        <v>333</v>
      </c>
      <c r="F21" s="53" t="s">
        <v>280</v>
      </c>
      <c r="G21" s="49" t="s">
        <v>334</v>
      </c>
      <c r="H21" s="53" t="s">
        <v>335</v>
      </c>
      <c r="I21" s="53" t="s">
        <v>283</v>
      </c>
      <c r="J21" s="54" t="s">
        <v>336</v>
      </c>
    </row>
    <row r="22" ht="47.3" customHeight="1" spans="1:10">
      <c r="A22" s="109" t="s">
        <v>239</v>
      </c>
      <c r="B22" s="53" t="s">
        <v>332</v>
      </c>
      <c r="C22" s="53" t="s">
        <v>277</v>
      </c>
      <c r="D22" s="53" t="s">
        <v>278</v>
      </c>
      <c r="E22" s="49" t="s">
        <v>337</v>
      </c>
      <c r="F22" s="53" t="s">
        <v>280</v>
      </c>
      <c r="G22" s="49" t="s">
        <v>281</v>
      </c>
      <c r="H22" s="53" t="s">
        <v>291</v>
      </c>
      <c r="I22" s="53" t="s">
        <v>283</v>
      </c>
      <c r="J22" s="54" t="s">
        <v>338</v>
      </c>
    </row>
    <row r="23" ht="47.3" customHeight="1" spans="1:10">
      <c r="A23" s="109" t="s">
        <v>239</v>
      </c>
      <c r="B23" s="53" t="s">
        <v>332</v>
      </c>
      <c r="C23" s="53" t="s">
        <v>277</v>
      </c>
      <c r="D23" s="53" t="s">
        <v>278</v>
      </c>
      <c r="E23" s="49" t="s">
        <v>339</v>
      </c>
      <c r="F23" s="53" t="s">
        <v>280</v>
      </c>
      <c r="G23" s="49" t="s">
        <v>340</v>
      </c>
      <c r="H23" s="53" t="s">
        <v>291</v>
      </c>
      <c r="I23" s="53" t="s">
        <v>283</v>
      </c>
      <c r="J23" s="54" t="s">
        <v>341</v>
      </c>
    </row>
    <row r="24" ht="47.3" customHeight="1" spans="1:10">
      <c r="A24" s="109" t="s">
        <v>239</v>
      </c>
      <c r="B24" s="53" t="s">
        <v>332</v>
      </c>
      <c r="C24" s="53" t="s">
        <v>277</v>
      </c>
      <c r="D24" s="53" t="s">
        <v>278</v>
      </c>
      <c r="E24" s="49" t="s">
        <v>342</v>
      </c>
      <c r="F24" s="53" t="s">
        <v>286</v>
      </c>
      <c r="G24" s="49" t="s">
        <v>343</v>
      </c>
      <c r="H24" s="53" t="s">
        <v>344</v>
      </c>
      <c r="I24" s="53" t="s">
        <v>283</v>
      </c>
      <c r="J24" s="54" t="s">
        <v>345</v>
      </c>
    </row>
    <row r="25" ht="47.3" customHeight="1" spans="1:10">
      <c r="A25" s="109" t="s">
        <v>239</v>
      </c>
      <c r="B25" s="53" t="s">
        <v>332</v>
      </c>
      <c r="C25" s="53" t="s">
        <v>277</v>
      </c>
      <c r="D25" s="53" t="s">
        <v>278</v>
      </c>
      <c r="E25" s="49" t="s">
        <v>346</v>
      </c>
      <c r="F25" s="53" t="s">
        <v>280</v>
      </c>
      <c r="G25" s="49" t="s">
        <v>347</v>
      </c>
      <c r="H25" s="53" t="s">
        <v>282</v>
      </c>
      <c r="I25" s="53" t="s">
        <v>283</v>
      </c>
      <c r="J25" s="54" t="s">
        <v>348</v>
      </c>
    </row>
    <row r="26" ht="47.3" customHeight="1" spans="1:10">
      <c r="A26" s="109" t="s">
        <v>239</v>
      </c>
      <c r="B26" s="53" t="s">
        <v>332</v>
      </c>
      <c r="C26" s="53" t="s">
        <v>277</v>
      </c>
      <c r="D26" s="53" t="s">
        <v>278</v>
      </c>
      <c r="E26" s="49" t="s">
        <v>349</v>
      </c>
      <c r="F26" s="53" t="s">
        <v>280</v>
      </c>
      <c r="G26" s="49" t="s">
        <v>122</v>
      </c>
      <c r="H26" s="53" t="s">
        <v>282</v>
      </c>
      <c r="I26" s="53" t="s">
        <v>283</v>
      </c>
      <c r="J26" s="54" t="s">
        <v>350</v>
      </c>
    </row>
    <row r="27" ht="47.3" customHeight="1" spans="1:10">
      <c r="A27" s="109" t="s">
        <v>239</v>
      </c>
      <c r="B27" s="53" t="s">
        <v>332</v>
      </c>
      <c r="C27" s="53" t="s">
        <v>277</v>
      </c>
      <c r="D27" s="53" t="s">
        <v>278</v>
      </c>
      <c r="E27" s="49" t="s">
        <v>351</v>
      </c>
      <c r="F27" s="53" t="s">
        <v>280</v>
      </c>
      <c r="G27" s="49" t="s">
        <v>352</v>
      </c>
      <c r="H27" s="53" t="s">
        <v>291</v>
      </c>
      <c r="I27" s="53" t="s">
        <v>283</v>
      </c>
      <c r="J27" s="54" t="s">
        <v>353</v>
      </c>
    </row>
    <row r="28" ht="47.3" customHeight="1" spans="1:10">
      <c r="A28" s="109" t="s">
        <v>239</v>
      </c>
      <c r="B28" s="53" t="s">
        <v>332</v>
      </c>
      <c r="C28" s="53" t="s">
        <v>277</v>
      </c>
      <c r="D28" s="53" t="s">
        <v>278</v>
      </c>
      <c r="E28" s="49" t="s">
        <v>354</v>
      </c>
      <c r="F28" s="53" t="s">
        <v>280</v>
      </c>
      <c r="G28" s="49" t="s">
        <v>302</v>
      </c>
      <c r="H28" s="53" t="s">
        <v>282</v>
      </c>
      <c r="I28" s="53" t="s">
        <v>283</v>
      </c>
      <c r="J28" s="54" t="s">
        <v>355</v>
      </c>
    </row>
    <row r="29" ht="47.3" customHeight="1" spans="1:10">
      <c r="A29" s="109" t="s">
        <v>239</v>
      </c>
      <c r="B29" s="53" t="s">
        <v>332</v>
      </c>
      <c r="C29" s="53" t="s">
        <v>277</v>
      </c>
      <c r="D29" s="53" t="s">
        <v>278</v>
      </c>
      <c r="E29" s="49" t="s">
        <v>356</v>
      </c>
      <c r="F29" s="53" t="s">
        <v>280</v>
      </c>
      <c r="G29" s="49" t="s">
        <v>357</v>
      </c>
      <c r="H29" s="53" t="s">
        <v>291</v>
      </c>
      <c r="I29" s="53" t="s">
        <v>283</v>
      </c>
      <c r="J29" s="54" t="s">
        <v>358</v>
      </c>
    </row>
    <row r="30" ht="47.3" customHeight="1" spans="1:10">
      <c r="A30" s="109" t="s">
        <v>239</v>
      </c>
      <c r="B30" s="53" t="s">
        <v>332</v>
      </c>
      <c r="C30" s="53" t="s">
        <v>277</v>
      </c>
      <c r="D30" s="53" t="s">
        <v>278</v>
      </c>
      <c r="E30" s="49" t="s">
        <v>359</v>
      </c>
      <c r="F30" s="53" t="s">
        <v>280</v>
      </c>
      <c r="G30" s="49" t="s">
        <v>307</v>
      </c>
      <c r="H30" s="53" t="s">
        <v>335</v>
      </c>
      <c r="I30" s="53" t="s">
        <v>283</v>
      </c>
      <c r="J30" s="54" t="s">
        <v>360</v>
      </c>
    </row>
    <row r="31" ht="47.3" customHeight="1" spans="1:10">
      <c r="A31" s="109" t="s">
        <v>239</v>
      </c>
      <c r="B31" s="53" t="s">
        <v>332</v>
      </c>
      <c r="C31" s="53" t="s">
        <v>277</v>
      </c>
      <c r="D31" s="53" t="s">
        <v>278</v>
      </c>
      <c r="E31" s="49" t="s">
        <v>361</v>
      </c>
      <c r="F31" s="53" t="s">
        <v>280</v>
      </c>
      <c r="G31" s="49" t="s">
        <v>362</v>
      </c>
      <c r="H31" s="53" t="s">
        <v>291</v>
      </c>
      <c r="I31" s="53" t="s">
        <v>283</v>
      </c>
      <c r="J31" s="54" t="s">
        <v>363</v>
      </c>
    </row>
    <row r="32" ht="47.3" customHeight="1" spans="1:10">
      <c r="A32" s="109" t="s">
        <v>239</v>
      </c>
      <c r="B32" s="53" t="s">
        <v>332</v>
      </c>
      <c r="C32" s="53" t="s">
        <v>277</v>
      </c>
      <c r="D32" s="53" t="s">
        <v>278</v>
      </c>
      <c r="E32" s="49" t="s">
        <v>364</v>
      </c>
      <c r="F32" s="53" t="s">
        <v>280</v>
      </c>
      <c r="G32" s="49" t="s">
        <v>302</v>
      </c>
      <c r="H32" s="53" t="s">
        <v>365</v>
      </c>
      <c r="I32" s="53" t="s">
        <v>283</v>
      </c>
      <c r="J32" s="54" t="s">
        <v>366</v>
      </c>
    </row>
    <row r="33" ht="47.3" customHeight="1" spans="1:10">
      <c r="A33" s="109" t="s">
        <v>239</v>
      </c>
      <c r="B33" s="53" t="s">
        <v>332</v>
      </c>
      <c r="C33" s="53" t="s">
        <v>277</v>
      </c>
      <c r="D33" s="53" t="s">
        <v>278</v>
      </c>
      <c r="E33" s="49" t="s">
        <v>367</v>
      </c>
      <c r="F33" s="53" t="s">
        <v>280</v>
      </c>
      <c r="G33" s="49" t="s">
        <v>281</v>
      </c>
      <c r="H33" s="53" t="s">
        <v>282</v>
      </c>
      <c r="I33" s="53" t="s">
        <v>283</v>
      </c>
      <c r="J33" s="54" t="s">
        <v>368</v>
      </c>
    </row>
    <row r="34" ht="47.3" customHeight="1" spans="1:10">
      <c r="A34" s="109" t="s">
        <v>239</v>
      </c>
      <c r="B34" s="53" t="s">
        <v>332</v>
      </c>
      <c r="C34" s="53" t="s">
        <v>277</v>
      </c>
      <c r="D34" s="53" t="s">
        <v>278</v>
      </c>
      <c r="E34" s="49" t="s">
        <v>369</v>
      </c>
      <c r="F34" s="53" t="s">
        <v>280</v>
      </c>
      <c r="G34" s="49" t="s">
        <v>370</v>
      </c>
      <c r="H34" s="53" t="s">
        <v>291</v>
      </c>
      <c r="I34" s="53" t="s">
        <v>283</v>
      </c>
      <c r="J34" s="54" t="s">
        <v>371</v>
      </c>
    </row>
    <row r="35" ht="47.3" customHeight="1" spans="1:10">
      <c r="A35" s="109" t="s">
        <v>239</v>
      </c>
      <c r="B35" s="53" t="s">
        <v>332</v>
      </c>
      <c r="C35" s="53" t="s">
        <v>277</v>
      </c>
      <c r="D35" s="53" t="s">
        <v>278</v>
      </c>
      <c r="E35" s="49" t="s">
        <v>372</v>
      </c>
      <c r="F35" s="53" t="s">
        <v>286</v>
      </c>
      <c r="G35" s="49" t="s">
        <v>343</v>
      </c>
      <c r="H35" s="53" t="s">
        <v>282</v>
      </c>
      <c r="I35" s="53" t="s">
        <v>283</v>
      </c>
      <c r="J35" s="54" t="s">
        <v>373</v>
      </c>
    </row>
    <row r="36" ht="47.3" customHeight="1" spans="1:10">
      <c r="A36" s="109" t="s">
        <v>239</v>
      </c>
      <c r="B36" s="53" t="s">
        <v>332</v>
      </c>
      <c r="C36" s="53" t="s">
        <v>277</v>
      </c>
      <c r="D36" s="53" t="s">
        <v>278</v>
      </c>
      <c r="E36" s="49" t="s">
        <v>374</v>
      </c>
      <c r="F36" s="53" t="s">
        <v>280</v>
      </c>
      <c r="G36" s="49" t="s">
        <v>375</v>
      </c>
      <c r="H36" s="53" t="s">
        <v>376</v>
      </c>
      <c r="I36" s="53" t="s">
        <v>283</v>
      </c>
      <c r="J36" s="54" t="s">
        <v>377</v>
      </c>
    </row>
    <row r="37" ht="47.3" customHeight="1" spans="1:10">
      <c r="A37" s="109" t="s">
        <v>239</v>
      </c>
      <c r="B37" s="53" t="s">
        <v>332</v>
      </c>
      <c r="C37" s="53" t="s">
        <v>277</v>
      </c>
      <c r="D37" s="53" t="s">
        <v>295</v>
      </c>
      <c r="E37" s="49" t="s">
        <v>378</v>
      </c>
      <c r="F37" s="53" t="s">
        <v>286</v>
      </c>
      <c r="G37" s="49" t="s">
        <v>302</v>
      </c>
      <c r="H37" s="53" t="s">
        <v>298</v>
      </c>
      <c r="I37" s="53" t="s">
        <v>283</v>
      </c>
      <c r="J37" s="54" t="s">
        <v>379</v>
      </c>
    </row>
    <row r="38" ht="47.3" customHeight="1" spans="1:10">
      <c r="A38" s="109" t="s">
        <v>239</v>
      </c>
      <c r="B38" s="53" t="s">
        <v>332</v>
      </c>
      <c r="C38" s="53" t="s">
        <v>277</v>
      </c>
      <c r="D38" s="53" t="s">
        <v>295</v>
      </c>
      <c r="E38" s="49" t="s">
        <v>380</v>
      </c>
      <c r="F38" s="53" t="s">
        <v>286</v>
      </c>
      <c r="G38" s="49" t="s">
        <v>302</v>
      </c>
      <c r="H38" s="53" t="s">
        <v>298</v>
      </c>
      <c r="I38" s="53" t="s">
        <v>283</v>
      </c>
      <c r="J38" s="54" t="s">
        <v>381</v>
      </c>
    </row>
    <row r="39" ht="47.3" customHeight="1" spans="1:10">
      <c r="A39" s="109" t="s">
        <v>239</v>
      </c>
      <c r="B39" s="53" t="s">
        <v>332</v>
      </c>
      <c r="C39" s="53" t="s">
        <v>277</v>
      </c>
      <c r="D39" s="53" t="s">
        <v>295</v>
      </c>
      <c r="E39" s="49" t="s">
        <v>382</v>
      </c>
      <c r="F39" s="53" t="s">
        <v>286</v>
      </c>
      <c r="G39" s="49" t="s">
        <v>302</v>
      </c>
      <c r="H39" s="53" t="s">
        <v>298</v>
      </c>
      <c r="I39" s="53" t="s">
        <v>283</v>
      </c>
      <c r="J39" s="54" t="s">
        <v>383</v>
      </c>
    </row>
    <row r="40" ht="47.3" customHeight="1" spans="1:10">
      <c r="A40" s="109" t="s">
        <v>239</v>
      </c>
      <c r="B40" s="53" t="s">
        <v>332</v>
      </c>
      <c r="C40" s="53" t="s">
        <v>277</v>
      </c>
      <c r="D40" s="53" t="s">
        <v>295</v>
      </c>
      <c r="E40" s="49" t="s">
        <v>384</v>
      </c>
      <c r="F40" s="53" t="s">
        <v>286</v>
      </c>
      <c r="G40" s="49" t="s">
        <v>302</v>
      </c>
      <c r="H40" s="53" t="s">
        <v>298</v>
      </c>
      <c r="I40" s="53" t="s">
        <v>283</v>
      </c>
      <c r="J40" s="54" t="s">
        <v>385</v>
      </c>
    </row>
    <row r="41" ht="47.3" customHeight="1" spans="1:10">
      <c r="A41" s="109" t="s">
        <v>239</v>
      </c>
      <c r="B41" s="53" t="s">
        <v>332</v>
      </c>
      <c r="C41" s="53" t="s">
        <v>277</v>
      </c>
      <c r="D41" s="53" t="s">
        <v>295</v>
      </c>
      <c r="E41" s="49" t="s">
        <v>386</v>
      </c>
      <c r="F41" s="53" t="s">
        <v>286</v>
      </c>
      <c r="G41" s="49" t="s">
        <v>302</v>
      </c>
      <c r="H41" s="53" t="s">
        <v>298</v>
      </c>
      <c r="I41" s="53" t="s">
        <v>283</v>
      </c>
      <c r="J41" s="54" t="s">
        <v>387</v>
      </c>
    </row>
    <row r="42" ht="47.3" customHeight="1" spans="1:10">
      <c r="A42" s="109" t="s">
        <v>239</v>
      </c>
      <c r="B42" s="53" t="s">
        <v>332</v>
      </c>
      <c r="C42" s="53" t="s">
        <v>277</v>
      </c>
      <c r="D42" s="53" t="s">
        <v>295</v>
      </c>
      <c r="E42" s="49" t="s">
        <v>388</v>
      </c>
      <c r="F42" s="53" t="s">
        <v>323</v>
      </c>
      <c r="G42" s="49" t="s">
        <v>324</v>
      </c>
      <c r="H42" s="53" t="s">
        <v>282</v>
      </c>
      <c r="I42" s="53" t="s">
        <v>283</v>
      </c>
      <c r="J42" s="54" t="s">
        <v>389</v>
      </c>
    </row>
    <row r="43" ht="47.3" customHeight="1" spans="1:10">
      <c r="A43" s="109" t="s">
        <v>239</v>
      </c>
      <c r="B43" s="53" t="s">
        <v>332</v>
      </c>
      <c r="C43" s="53" t="s">
        <v>277</v>
      </c>
      <c r="D43" s="53" t="s">
        <v>295</v>
      </c>
      <c r="E43" s="49" t="s">
        <v>390</v>
      </c>
      <c r="F43" s="53" t="s">
        <v>280</v>
      </c>
      <c r="G43" s="49" t="s">
        <v>312</v>
      </c>
      <c r="H43" s="53" t="s">
        <v>298</v>
      </c>
      <c r="I43" s="53" t="s">
        <v>283</v>
      </c>
      <c r="J43" s="54" t="s">
        <v>391</v>
      </c>
    </row>
    <row r="44" ht="47.3" customHeight="1" spans="1:10">
      <c r="A44" s="109" t="s">
        <v>239</v>
      </c>
      <c r="B44" s="53" t="s">
        <v>332</v>
      </c>
      <c r="C44" s="53" t="s">
        <v>277</v>
      </c>
      <c r="D44" s="53" t="s">
        <v>300</v>
      </c>
      <c r="E44" s="49" t="s">
        <v>392</v>
      </c>
      <c r="F44" s="53" t="s">
        <v>286</v>
      </c>
      <c r="G44" s="49" t="s">
        <v>302</v>
      </c>
      <c r="H44" s="53" t="s">
        <v>298</v>
      </c>
      <c r="I44" s="53" t="s">
        <v>283</v>
      </c>
      <c r="J44" s="54" t="s">
        <v>393</v>
      </c>
    </row>
    <row r="45" ht="47.3" customHeight="1" spans="1:10">
      <c r="A45" s="109" t="s">
        <v>239</v>
      </c>
      <c r="B45" s="53" t="s">
        <v>332</v>
      </c>
      <c r="C45" s="53" t="s">
        <v>277</v>
      </c>
      <c r="D45" s="53" t="s">
        <v>300</v>
      </c>
      <c r="E45" s="49" t="s">
        <v>394</v>
      </c>
      <c r="F45" s="53" t="s">
        <v>286</v>
      </c>
      <c r="G45" s="49" t="s">
        <v>302</v>
      </c>
      <c r="H45" s="53" t="s">
        <v>298</v>
      </c>
      <c r="I45" s="53" t="s">
        <v>283</v>
      </c>
      <c r="J45" s="54" t="s">
        <v>395</v>
      </c>
    </row>
    <row r="46" ht="47.3" customHeight="1" spans="1:10">
      <c r="A46" s="109" t="s">
        <v>239</v>
      </c>
      <c r="B46" s="53" t="s">
        <v>332</v>
      </c>
      <c r="C46" s="53" t="s">
        <v>277</v>
      </c>
      <c r="D46" s="53" t="s">
        <v>300</v>
      </c>
      <c r="E46" s="49" t="s">
        <v>396</v>
      </c>
      <c r="F46" s="53" t="s">
        <v>286</v>
      </c>
      <c r="G46" s="49" t="s">
        <v>302</v>
      </c>
      <c r="H46" s="53" t="s">
        <v>298</v>
      </c>
      <c r="I46" s="53" t="s">
        <v>283</v>
      </c>
      <c r="J46" s="54" t="s">
        <v>397</v>
      </c>
    </row>
    <row r="47" ht="47.3" customHeight="1" spans="1:10">
      <c r="A47" s="109" t="s">
        <v>239</v>
      </c>
      <c r="B47" s="53" t="s">
        <v>332</v>
      </c>
      <c r="C47" s="53" t="s">
        <v>277</v>
      </c>
      <c r="D47" s="53" t="s">
        <v>300</v>
      </c>
      <c r="E47" s="49" t="s">
        <v>398</v>
      </c>
      <c r="F47" s="53" t="s">
        <v>286</v>
      </c>
      <c r="G47" s="49" t="s">
        <v>302</v>
      </c>
      <c r="H47" s="53" t="s">
        <v>298</v>
      </c>
      <c r="I47" s="53" t="s">
        <v>283</v>
      </c>
      <c r="J47" s="54" t="s">
        <v>399</v>
      </c>
    </row>
    <row r="48" ht="47.3" customHeight="1" spans="1:10">
      <c r="A48" s="109" t="s">
        <v>239</v>
      </c>
      <c r="B48" s="53" t="s">
        <v>332</v>
      </c>
      <c r="C48" s="53" t="s">
        <v>277</v>
      </c>
      <c r="D48" s="53" t="s">
        <v>300</v>
      </c>
      <c r="E48" s="49" t="s">
        <v>400</v>
      </c>
      <c r="F48" s="53" t="s">
        <v>286</v>
      </c>
      <c r="G48" s="49" t="s">
        <v>302</v>
      </c>
      <c r="H48" s="53" t="s">
        <v>298</v>
      </c>
      <c r="I48" s="53" t="s">
        <v>283</v>
      </c>
      <c r="J48" s="54" t="s">
        <v>401</v>
      </c>
    </row>
    <row r="49" ht="47.3" customHeight="1" spans="1:10">
      <c r="A49" s="109" t="s">
        <v>239</v>
      </c>
      <c r="B49" s="53" t="s">
        <v>332</v>
      </c>
      <c r="C49" s="53" t="s">
        <v>304</v>
      </c>
      <c r="D49" s="53" t="s">
        <v>305</v>
      </c>
      <c r="E49" s="49" t="s">
        <v>402</v>
      </c>
      <c r="F49" s="53" t="s">
        <v>280</v>
      </c>
      <c r="G49" s="49" t="s">
        <v>375</v>
      </c>
      <c r="H49" s="53" t="s">
        <v>298</v>
      </c>
      <c r="I49" s="53" t="s">
        <v>283</v>
      </c>
      <c r="J49" s="54" t="s">
        <v>403</v>
      </c>
    </row>
    <row r="50" ht="47.3" customHeight="1" spans="1:10">
      <c r="A50" s="109" t="s">
        <v>239</v>
      </c>
      <c r="B50" s="53" t="s">
        <v>332</v>
      </c>
      <c r="C50" s="53" t="s">
        <v>304</v>
      </c>
      <c r="D50" s="53" t="s">
        <v>305</v>
      </c>
      <c r="E50" s="49" t="s">
        <v>404</v>
      </c>
      <c r="F50" s="53" t="s">
        <v>280</v>
      </c>
      <c r="G50" s="49" t="s">
        <v>328</v>
      </c>
      <c r="H50" s="53" t="s">
        <v>298</v>
      </c>
      <c r="I50" s="53" t="s">
        <v>283</v>
      </c>
      <c r="J50" s="54" t="s">
        <v>405</v>
      </c>
    </row>
    <row r="51" ht="47.3" customHeight="1" spans="1:10">
      <c r="A51" s="109" t="s">
        <v>239</v>
      </c>
      <c r="B51" s="53" t="s">
        <v>332</v>
      </c>
      <c r="C51" s="53" t="s">
        <v>304</v>
      </c>
      <c r="D51" s="53" t="s">
        <v>305</v>
      </c>
      <c r="E51" s="49" t="s">
        <v>406</v>
      </c>
      <c r="F51" s="53" t="s">
        <v>280</v>
      </c>
      <c r="G51" s="49" t="s">
        <v>357</v>
      </c>
      <c r="H51" s="53" t="s">
        <v>298</v>
      </c>
      <c r="I51" s="53" t="s">
        <v>283</v>
      </c>
      <c r="J51" s="54" t="s">
        <v>407</v>
      </c>
    </row>
    <row r="52" ht="47.3" customHeight="1" spans="1:10">
      <c r="A52" s="109" t="s">
        <v>239</v>
      </c>
      <c r="B52" s="53" t="s">
        <v>332</v>
      </c>
      <c r="C52" s="53" t="s">
        <v>304</v>
      </c>
      <c r="D52" s="53" t="s">
        <v>305</v>
      </c>
      <c r="E52" s="49" t="s">
        <v>408</v>
      </c>
      <c r="F52" s="53" t="s">
        <v>280</v>
      </c>
      <c r="G52" s="49" t="s">
        <v>409</v>
      </c>
      <c r="H52" s="53" t="s">
        <v>410</v>
      </c>
      <c r="I52" s="53" t="s">
        <v>283</v>
      </c>
      <c r="J52" s="54" t="s">
        <v>411</v>
      </c>
    </row>
    <row r="53" ht="47.3" customHeight="1" spans="1:10">
      <c r="A53" s="109" t="s">
        <v>239</v>
      </c>
      <c r="B53" s="53" t="s">
        <v>332</v>
      </c>
      <c r="C53" s="53" t="s">
        <v>309</v>
      </c>
      <c r="D53" s="53" t="s">
        <v>310</v>
      </c>
      <c r="E53" s="49" t="s">
        <v>412</v>
      </c>
      <c r="F53" s="53" t="s">
        <v>280</v>
      </c>
      <c r="G53" s="49" t="s">
        <v>312</v>
      </c>
      <c r="H53" s="53" t="s">
        <v>298</v>
      </c>
      <c r="I53" s="53" t="s">
        <v>283</v>
      </c>
      <c r="J53" s="54" t="s">
        <v>413</v>
      </c>
    </row>
    <row r="54" ht="47.3" customHeight="1" spans="1:10">
      <c r="A54" s="109" t="s">
        <v>239</v>
      </c>
      <c r="B54" s="53" t="s">
        <v>332</v>
      </c>
      <c r="C54" s="53" t="s">
        <v>309</v>
      </c>
      <c r="D54" s="53" t="s">
        <v>310</v>
      </c>
      <c r="E54" s="49" t="s">
        <v>414</v>
      </c>
      <c r="F54" s="53" t="s">
        <v>280</v>
      </c>
      <c r="G54" s="49" t="s">
        <v>312</v>
      </c>
      <c r="H54" s="53" t="s">
        <v>298</v>
      </c>
      <c r="I54" s="53" t="s">
        <v>283</v>
      </c>
      <c r="J54" s="54" t="s">
        <v>415</v>
      </c>
    </row>
    <row r="55" ht="47.3" customHeight="1" spans="1:10">
      <c r="A55" s="109" t="s">
        <v>239</v>
      </c>
      <c r="B55" s="53" t="s">
        <v>332</v>
      </c>
      <c r="C55" s="53" t="s">
        <v>309</v>
      </c>
      <c r="D55" s="53" t="s">
        <v>310</v>
      </c>
      <c r="E55" s="49" t="s">
        <v>416</v>
      </c>
      <c r="F55" s="53" t="s">
        <v>280</v>
      </c>
      <c r="G55" s="49" t="s">
        <v>312</v>
      </c>
      <c r="H55" s="53" t="s">
        <v>298</v>
      </c>
      <c r="I55" s="53" t="s">
        <v>283</v>
      </c>
      <c r="J55" s="54" t="s">
        <v>417</v>
      </c>
    </row>
    <row r="56" ht="47.3" customHeight="1" spans="1:10">
      <c r="A56" s="109" t="s">
        <v>239</v>
      </c>
      <c r="B56" s="53" t="s">
        <v>332</v>
      </c>
      <c r="C56" s="53" t="s">
        <v>418</v>
      </c>
      <c r="D56" s="53" t="s">
        <v>419</v>
      </c>
      <c r="E56" s="49" t="s">
        <v>420</v>
      </c>
      <c r="F56" s="53" t="s">
        <v>323</v>
      </c>
      <c r="G56" s="49" t="s">
        <v>421</v>
      </c>
      <c r="H56" s="53" t="s">
        <v>422</v>
      </c>
      <c r="I56" s="53" t="s">
        <v>283</v>
      </c>
      <c r="J56" s="54" t="s">
        <v>423</v>
      </c>
    </row>
    <row r="57" ht="47.3" customHeight="1" spans="1:10">
      <c r="A57" s="109" t="s">
        <v>239</v>
      </c>
      <c r="B57" s="53" t="s">
        <v>332</v>
      </c>
      <c r="C57" s="53" t="s">
        <v>418</v>
      </c>
      <c r="D57" s="53" t="s">
        <v>419</v>
      </c>
      <c r="E57" s="49" t="s">
        <v>424</v>
      </c>
      <c r="F57" s="53" t="s">
        <v>323</v>
      </c>
      <c r="G57" s="49" t="s">
        <v>425</v>
      </c>
      <c r="H57" s="53" t="s">
        <v>422</v>
      </c>
      <c r="I57" s="53" t="s">
        <v>283</v>
      </c>
      <c r="J57" s="54" t="s">
        <v>426</v>
      </c>
    </row>
    <row r="58" ht="47.3" customHeight="1" spans="1:10">
      <c r="A58" s="109" t="s">
        <v>239</v>
      </c>
      <c r="B58" s="53" t="s">
        <v>332</v>
      </c>
      <c r="C58" s="53" t="s">
        <v>418</v>
      </c>
      <c r="D58" s="53" t="s">
        <v>419</v>
      </c>
      <c r="E58" s="49" t="s">
        <v>427</v>
      </c>
      <c r="F58" s="53" t="s">
        <v>323</v>
      </c>
      <c r="G58" s="49" t="s">
        <v>428</v>
      </c>
      <c r="H58" s="53" t="s">
        <v>422</v>
      </c>
      <c r="I58" s="53" t="s">
        <v>283</v>
      </c>
      <c r="J58" s="54" t="s">
        <v>429</v>
      </c>
    </row>
    <row r="59" ht="47.3" customHeight="1" spans="1:10">
      <c r="A59" s="109" t="s">
        <v>258</v>
      </c>
      <c r="B59" s="53" t="s">
        <v>430</v>
      </c>
      <c r="C59" s="53" t="s">
        <v>277</v>
      </c>
      <c r="D59" s="53" t="s">
        <v>278</v>
      </c>
      <c r="E59" s="49" t="s">
        <v>431</v>
      </c>
      <c r="F59" s="53" t="s">
        <v>286</v>
      </c>
      <c r="G59" s="49" t="s">
        <v>119</v>
      </c>
      <c r="H59" s="53" t="s">
        <v>291</v>
      </c>
      <c r="I59" s="53" t="s">
        <v>283</v>
      </c>
      <c r="J59" s="54" t="s">
        <v>432</v>
      </c>
    </row>
    <row r="60" ht="47.3" customHeight="1" spans="1:10">
      <c r="A60" s="109" t="s">
        <v>258</v>
      </c>
      <c r="B60" s="53" t="s">
        <v>430</v>
      </c>
      <c r="C60" s="53" t="s">
        <v>277</v>
      </c>
      <c r="D60" s="53" t="s">
        <v>295</v>
      </c>
      <c r="E60" s="49" t="s">
        <v>433</v>
      </c>
      <c r="F60" s="53" t="s">
        <v>286</v>
      </c>
      <c r="G60" s="49" t="s">
        <v>302</v>
      </c>
      <c r="H60" s="53" t="s">
        <v>298</v>
      </c>
      <c r="I60" s="53" t="s">
        <v>283</v>
      </c>
      <c r="J60" s="54" t="s">
        <v>434</v>
      </c>
    </row>
    <row r="61" ht="47.3" customHeight="1" spans="1:10">
      <c r="A61" s="109" t="s">
        <v>258</v>
      </c>
      <c r="B61" s="53" t="s">
        <v>430</v>
      </c>
      <c r="C61" s="53" t="s">
        <v>277</v>
      </c>
      <c r="D61" s="53" t="s">
        <v>300</v>
      </c>
      <c r="E61" s="49" t="s">
        <v>435</v>
      </c>
      <c r="F61" s="53" t="s">
        <v>323</v>
      </c>
      <c r="G61" s="49" t="s">
        <v>302</v>
      </c>
      <c r="H61" s="53" t="s">
        <v>436</v>
      </c>
      <c r="I61" s="53" t="s">
        <v>283</v>
      </c>
      <c r="J61" s="54" t="s">
        <v>437</v>
      </c>
    </row>
    <row r="62" ht="47.3" customHeight="1" spans="1:10">
      <c r="A62" s="109" t="s">
        <v>258</v>
      </c>
      <c r="B62" s="53" t="s">
        <v>430</v>
      </c>
      <c r="C62" s="53" t="s">
        <v>304</v>
      </c>
      <c r="D62" s="53" t="s">
        <v>305</v>
      </c>
      <c r="E62" s="49" t="s">
        <v>438</v>
      </c>
      <c r="F62" s="53" t="s">
        <v>286</v>
      </c>
      <c r="G62" s="49" t="s">
        <v>302</v>
      </c>
      <c r="H62" s="53" t="s">
        <v>298</v>
      </c>
      <c r="I62" s="53" t="s">
        <v>283</v>
      </c>
      <c r="J62" s="54" t="s">
        <v>439</v>
      </c>
    </row>
    <row r="63" ht="47.3" customHeight="1" spans="1:10">
      <c r="A63" s="109" t="s">
        <v>258</v>
      </c>
      <c r="B63" s="53" t="s">
        <v>430</v>
      </c>
      <c r="C63" s="53" t="s">
        <v>309</v>
      </c>
      <c r="D63" s="53" t="s">
        <v>310</v>
      </c>
      <c r="E63" s="49" t="s">
        <v>440</v>
      </c>
      <c r="F63" s="53" t="s">
        <v>280</v>
      </c>
      <c r="G63" s="49" t="s">
        <v>312</v>
      </c>
      <c r="H63" s="53" t="s">
        <v>298</v>
      </c>
      <c r="I63" s="53" t="s">
        <v>283</v>
      </c>
      <c r="J63" s="54" t="s">
        <v>441</v>
      </c>
    </row>
    <row r="64" ht="47.3" customHeight="1" spans="1:10">
      <c r="A64" s="109" t="s">
        <v>234</v>
      </c>
      <c r="B64" s="53" t="s">
        <v>442</v>
      </c>
      <c r="C64" s="53" t="s">
        <v>277</v>
      </c>
      <c r="D64" s="53" t="s">
        <v>278</v>
      </c>
      <c r="E64" s="49" t="s">
        <v>443</v>
      </c>
      <c r="F64" s="53" t="s">
        <v>286</v>
      </c>
      <c r="G64" s="49" t="s">
        <v>343</v>
      </c>
      <c r="H64" s="53" t="s">
        <v>291</v>
      </c>
      <c r="I64" s="53" t="s">
        <v>283</v>
      </c>
      <c r="J64" s="54" t="s">
        <v>444</v>
      </c>
    </row>
    <row r="65" ht="47.3" customHeight="1" spans="1:10">
      <c r="A65" s="109" t="s">
        <v>234</v>
      </c>
      <c r="B65" s="53" t="s">
        <v>442</v>
      </c>
      <c r="C65" s="53" t="s">
        <v>277</v>
      </c>
      <c r="D65" s="53" t="s">
        <v>295</v>
      </c>
      <c r="E65" s="49" t="s">
        <v>445</v>
      </c>
      <c r="F65" s="53" t="s">
        <v>286</v>
      </c>
      <c r="G65" s="49" t="s">
        <v>302</v>
      </c>
      <c r="H65" s="53" t="s">
        <v>298</v>
      </c>
      <c r="I65" s="53" t="s">
        <v>283</v>
      </c>
      <c r="J65" s="54" t="s">
        <v>446</v>
      </c>
    </row>
    <row r="66" ht="47.3" customHeight="1" spans="1:10">
      <c r="A66" s="109" t="s">
        <v>234</v>
      </c>
      <c r="B66" s="53" t="s">
        <v>442</v>
      </c>
      <c r="C66" s="53" t="s">
        <v>304</v>
      </c>
      <c r="D66" s="53" t="s">
        <v>305</v>
      </c>
      <c r="E66" s="49" t="s">
        <v>447</v>
      </c>
      <c r="F66" s="53" t="s">
        <v>280</v>
      </c>
      <c r="G66" s="49" t="s">
        <v>343</v>
      </c>
      <c r="H66" s="53" t="s">
        <v>448</v>
      </c>
      <c r="I66" s="53" t="s">
        <v>283</v>
      </c>
      <c r="J66" s="54" t="s">
        <v>449</v>
      </c>
    </row>
    <row r="67" ht="47.3" customHeight="1" spans="1:10">
      <c r="A67" s="109" t="s">
        <v>234</v>
      </c>
      <c r="B67" s="53" t="s">
        <v>442</v>
      </c>
      <c r="C67" s="53" t="s">
        <v>309</v>
      </c>
      <c r="D67" s="53" t="s">
        <v>310</v>
      </c>
      <c r="E67" s="49" t="s">
        <v>450</v>
      </c>
      <c r="F67" s="53" t="s">
        <v>280</v>
      </c>
      <c r="G67" s="49" t="s">
        <v>312</v>
      </c>
      <c r="H67" s="53" t="s">
        <v>298</v>
      </c>
      <c r="I67" s="53" t="s">
        <v>283</v>
      </c>
      <c r="J67" s="54" t="s">
        <v>451</v>
      </c>
    </row>
    <row r="68" ht="47.3" customHeight="1" spans="1:10">
      <c r="A68" s="109" t="s">
        <v>255</v>
      </c>
      <c r="B68" s="53" t="s">
        <v>452</v>
      </c>
      <c r="C68" s="53" t="s">
        <v>277</v>
      </c>
      <c r="D68" s="53" t="s">
        <v>278</v>
      </c>
      <c r="E68" s="49" t="s">
        <v>285</v>
      </c>
      <c r="F68" s="53" t="s">
        <v>286</v>
      </c>
      <c r="G68" s="49" t="s">
        <v>121</v>
      </c>
      <c r="H68" s="53" t="s">
        <v>287</v>
      </c>
      <c r="I68" s="53" t="s">
        <v>283</v>
      </c>
      <c r="J68" s="54" t="s">
        <v>288</v>
      </c>
    </row>
    <row r="69" ht="47.3" customHeight="1" spans="1:10">
      <c r="A69" s="109" t="s">
        <v>255</v>
      </c>
      <c r="B69" s="53" t="s">
        <v>452</v>
      </c>
      <c r="C69" s="53" t="s">
        <v>277</v>
      </c>
      <c r="D69" s="53" t="s">
        <v>278</v>
      </c>
      <c r="E69" s="49" t="s">
        <v>289</v>
      </c>
      <c r="F69" s="53" t="s">
        <v>280</v>
      </c>
      <c r="G69" s="49" t="s">
        <v>290</v>
      </c>
      <c r="H69" s="53" t="s">
        <v>291</v>
      </c>
      <c r="I69" s="53" t="s">
        <v>283</v>
      </c>
      <c r="J69" s="54" t="s">
        <v>292</v>
      </c>
    </row>
    <row r="70" ht="47.3" customHeight="1" spans="1:10">
      <c r="A70" s="109" t="s">
        <v>255</v>
      </c>
      <c r="B70" s="53" t="s">
        <v>452</v>
      </c>
      <c r="C70" s="53" t="s">
        <v>277</v>
      </c>
      <c r="D70" s="53" t="s">
        <v>278</v>
      </c>
      <c r="E70" s="49" t="s">
        <v>279</v>
      </c>
      <c r="F70" s="53" t="s">
        <v>280</v>
      </c>
      <c r="G70" s="49" t="s">
        <v>281</v>
      </c>
      <c r="H70" s="53" t="s">
        <v>282</v>
      </c>
      <c r="I70" s="53" t="s">
        <v>283</v>
      </c>
      <c r="J70" s="54" t="s">
        <v>284</v>
      </c>
    </row>
    <row r="71" ht="47.3" customHeight="1" spans="1:10">
      <c r="A71" s="109" t="s">
        <v>255</v>
      </c>
      <c r="B71" s="53" t="s">
        <v>452</v>
      </c>
      <c r="C71" s="53" t="s">
        <v>277</v>
      </c>
      <c r="D71" s="53" t="s">
        <v>295</v>
      </c>
      <c r="E71" s="49" t="s">
        <v>296</v>
      </c>
      <c r="F71" s="53" t="s">
        <v>280</v>
      </c>
      <c r="G71" s="49" t="s">
        <v>297</v>
      </c>
      <c r="H71" s="53" t="s">
        <v>298</v>
      </c>
      <c r="I71" s="53" t="s">
        <v>283</v>
      </c>
      <c r="J71" s="54" t="s">
        <v>299</v>
      </c>
    </row>
    <row r="72" ht="47.3" customHeight="1" spans="1:10">
      <c r="A72" s="109" t="s">
        <v>255</v>
      </c>
      <c r="B72" s="53" t="s">
        <v>452</v>
      </c>
      <c r="C72" s="53" t="s">
        <v>277</v>
      </c>
      <c r="D72" s="53" t="s">
        <v>300</v>
      </c>
      <c r="E72" s="49" t="s">
        <v>301</v>
      </c>
      <c r="F72" s="53" t="s">
        <v>286</v>
      </c>
      <c r="G72" s="49" t="s">
        <v>302</v>
      </c>
      <c r="H72" s="53" t="s">
        <v>298</v>
      </c>
      <c r="I72" s="53" t="s">
        <v>283</v>
      </c>
      <c r="J72" s="54" t="s">
        <v>303</v>
      </c>
    </row>
    <row r="73" ht="47.3" customHeight="1" spans="1:10">
      <c r="A73" s="109" t="s">
        <v>255</v>
      </c>
      <c r="B73" s="53" t="s">
        <v>452</v>
      </c>
      <c r="C73" s="53" t="s">
        <v>304</v>
      </c>
      <c r="D73" s="53" t="s">
        <v>305</v>
      </c>
      <c r="E73" s="49" t="s">
        <v>306</v>
      </c>
      <c r="F73" s="53" t="s">
        <v>280</v>
      </c>
      <c r="G73" s="49" t="s">
        <v>307</v>
      </c>
      <c r="H73" s="53" t="s">
        <v>291</v>
      </c>
      <c r="I73" s="53" t="s">
        <v>283</v>
      </c>
      <c r="J73" s="54" t="s">
        <v>308</v>
      </c>
    </row>
    <row r="74" ht="47.3" customHeight="1" spans="1:10">
      <c r="A74" s="109" t="s">
        <v>255</v>
      </c>
      <c r="B74" s="53" t="s">
        <v>452</v>
      </c>
      <c r="C74" s="53" t="s">
        <v>309</v>
      </c>
      <c r="D74" s="53" t="s">
        <v>310</v>
      </c>
      <c r="E74" s="49" t="s">
        <v>311</v>
      </c>
      <c r="F74" s="53" t="s">
        <v>280</v>
      </c>
      <c r="G74" s="49" t="s">
        <v>312</v>
      </c>
      <c r="H74" s="53" t="s">
        <v>298</v>
      </c>
      <c r="I74" s="53" t="s">
        <v>283</v>
      </c>
      <c r="J74" s="54" t="s">
        <v>313</v>
      </c>
    </row>
    <row r="75" ht="47.3" customHeight="1" spans="1:10">
      <c r="A75" s="109" t="s">
        <v>228</v>
      </c>
      <c r="B75" s="53" t="s">
        <v>453</v>
      </c>
      <c r="C75" s="53" t="s">
        <v>277</v>
      </c>
      <c r="D75" s="53" t="s">
        <v>278</v>
      </c>
      <c r="E75" s="49" t="s">
        <v>454</v>
      </c>
      <c r="F75" s="53" t="s">
        <v>280</v>
      </c>
      <c r="G75" s="49" t="s">
        <v>123</v>
      </c>
      <c r="H75" s="53" t="s">
        <v>291</v>
      </c>
      <c r="I75" s="53" t="s">
        <v>283</v>
      </c>
      <c r="J75" s="54" t="s">
        <v>455</v>
      </c>
    </row>
    <row r="76" ht="47.3" customHeight="1" spans="1:10">
      <c r="A76" s="109" t="s">
        <v>228</v>
      </c>
      <c r="B76" s="53" t="s">
        <v>453</v>
      </c>
      <c r="C76" s="53" t="s">
        <v>277</v>
      </c>
      <c r="D76" s="53" t="s">
        <v>278</v>
      </c>
      <c r="E76" s="49" t="s">
        <v>456</v>
      </c>
      <c r="F76" s="53" t="s">
        <v>280</v>
      </c>
      <c r="G76" s="49" t="s">
        <v>375</v>
      </c>
      <c r="H76" s="53" t="s">
        <v>457</v>
      </c>
      <c r="I76" s="53" t="s">
        <v>283</v>
      </c>
      <c r="J76" s="54" t="s">
        <v>458</v>
      </c>
    </row>
    <row r="77" ht="47.3" customHeight="1" spans="1:10">
      <c r="A77" s="109" t="s">
        <v>228</v>
      </c>
      <c r="B77" s="53" t="s">
        <v>453</v>
      </c>
      <c r="C77" s="53" t="s">
        <v>277</v>
      </c>
      <c r="D77" s="53" t="s">
        <v>295</v>
      </c>
      <c r="E77" s="49" t="s">
        <v>459</v>
      </c>
      <c r="F77" s="53" t="s">
        <v>280</v>
      </c>
      <c r="G77" s="49" t="s">
        <v>121</v>
      </c>
      <c r="H77" s="53" t="s">
        <v>410</v>
      </c>
      <c r="I77" s="53" t="s">
        <v>283</v>
      </c>
      <c r="J77" s="54" t="s">
        <v>460</v>
      </c>
    </row>
    <row r="78" ht="47.3" customHeight="1" spans="1:10">
      <c r="A78" s="109" t="s">
        <v>228</v>
      </c>
      <c r="B78" s="53" t="s">
        <v>453</v>
      </c>
      <c r="C78" s="53" t="s">
        <v>277</v>
      </c>
      <c r="D78" s="53" t="s">
        <v>300</v>
      </c>
      <c r="E78" s="49" t="s">
        <v>461</v>
      </c>
      <c r="F78" s="53" t="s">
        <v>286</v>
      </c>
      <c r="G78" s="49" t="s">
        <v>302</v>
      </c>
      <c r="H78" s="53" t="s">
        <v>298</v>
      </c>
      <c r="I78" s="53" t="s">
        <v>283</v>
      </c>
      <c r="J78" s="54" t="s">
        <v>462</v>
      </c>
    </row>
    <row r="79" ht="47.3" customHeight="1" spans="1:10">
      <c r="A79" s="109" t="s">
        <v>228</v>
      </c>
      <c r="B79" s="53" t="s">
        <v>453</v>
      </c>
      <c r="C79" s="53" t="s">
        <v>304</v>
      </c>
      <c r="D79" s="53" t="s">
        <v>305</v>
      </c>
      <c r="E79" s="49" t="s">
        <v>463</v>
      </c>
      <c r="F79" s="53" t="s">
        <v>280</v>
      </c>
      <c r="G79" s="49" t="s">
        <v>119</v>
      </c>
      <c r="H79" s="53" t="s">
        <v>291</v>
      </c>
      <c r="I79" s="53" t="s">
        <v>283</v>
      </c>
      <c r="J79" s="54" t="s">
        <v>464</v>
      </c>
    </row>
    <row r="80" ht="47.3" customHeight="1" spans="1:10">
      <c r="A80" s="109" t="s">
        <v>228</v>
      </c>
      <c r="B80" s="53" t="s">
        <v>453</v>
      </c>
      <c r="C80" s="53" t="s">
        <v>309</v>
      </c>
      <c r="D80" s="53" t="s">
        <v>310</v>
      </c>
      <c r="E80" s="49" t="s">
        <v>465</v>
      </c>
      <c r="F80" s="53" t="s">
        <v>280</v>
      </c>
      <c r="G80" s="49" t="s">
        <v>312</v>
      </c>
      <c r="H80" s="53" t="s">
        <v>298</v>
      </c>
      <c r="I80" s="53" t="s">
        <v>283</v>
      </c>
      <c r="J80" s="54" t="s">
        <v>466</v>
      </c>
    </row>
    <row r="81" ht="47.3" customHeight="1" spans="1:10">
      <c r="A81" s="109" t="s">
        <v>262</v>
      </c>
      <c r="B81" s="53" t="s">
        <v>467</v>
      </c>
      <c r="C81" s="53" t="s">
        <v>277</v>
      </c>
      <c r="D81" s="53" t="s">
        <v>278</v>
      </c>
      <c r="E81" s="49" t="s">
        <v>431</v>
      </c>
      <c r="F81" s="53" t="s">
        <v>286</v>
      </c>
      <c r="G81" s="49" t="s">
        <v>468</v>
      </c>
      <c r="H81" s="53" t="s">
        <v>291</v>
      </c>
      <c r="I81" s="53" t="s">
        <v>283</v>
      </c>
      <c r="J81" s="54" t="s">
        <v>469</v>
      </c>
    </row>
    <row r="82" ht="47.3" customHeight="1" spans="1:10">
      <c r="A82" s="109" t="s">
        <v>262</v>
      </c>
      <c r="B82" s="53" t="s">
        <v>467</v>
      </c>
      <c r="C82" s="53" t="s">
        <v>277</v>
      </c>
      <c r="D82" s="53" t="s">
        <v>295</v>
      </c>
      <c r="E82" s="49" t="s">
        <v>470</v>
      </c>
      <c r="F82" s="53" t="s">
        <v>286</v>
      </c>
      <c r="G82" s="49" t="s">
        <v>302</v>
      </c>
      <c r="H82" s="53" t="s">
        <v>298</v>
      </c>
      <c r="I82" s="53" t="s">
        <v>283</v>
      </c>
      <c r="J82" s="54" t="s">
        <v>471</v>
      </c>
    </row>
    <row r="83" ht="47.3" customHeight="1" spans="1:10">
      <c r="A83" s="109" t="s">
        <v>262</v>
      </c>
      <c r="B83" s="53" t="s">
        <v>467</v>
      </c>
      <c r="C83" s="53" t="s">
        <v>277</v>
      </c>
      <c r="D83" s="53" t="s">
        <v>295</v>
      </c>
      <c r="E83" s="49" t="s">
        <v>472</v>
      </c>
      <c r="F83" s="53" t="s">
        <v>286</v>
      </c>
      <c r="G83" s="49" t="s">
        <v>302</v>
      </c>
      <c r="H83" s="53" t="s">
        <v>298</v>
      </c>
      <c r="I83" s="53" t="s">
        <v>283</v>
      </c>
      <c r="J83" s="54" t="s">
        <v>473</v>
      </c>
    </row>
    <row r="84" ht="47.3" customHeight="1" spans="1:10">
      <c r="A84" s="109" t="s">
        <v>262</v>
      </c>
      <c r="B84" s="53" t="s">
        <v>467</v>
      </c>
      <c r="C84" s="53" t="s">
        <v>277</v>
      </c>
      <c r="D84" s="53" t="s">
        <v>300</v>
      </c>
      <c r="E84" s="49" t="s">
        <v>474</v>
      </c>
      <c r="F84" s="53" t="s">
        <v>323</v>
      </c>
      <c r="G84" s="49" t="s">
        <v>370</v>
      </c>
      <c r="H84" s="53" t="s">
        <v>436</v>
      </c>
      <c r="I84" s="53" t="s">
        <v>283</v>
      </c>
      <c r="J84" s="54" t="s">
        <v>475</v>
      </c>
    </row>
    <row r="85" ht="47.3" customHeight="1" spans="1:10">
      <c r="A85" s="109" t="s">
        <v>262</v>
      </c>
      <c r="B85" s="53" t="s">
        <v>467</v>
      </c>
      <c r="C85" s="53" t="s">
        <v>304</v>
      </c>
      <c r="D85" s="53" t="s">
        <v>476</v>
      </c>
      <c r="E85" s="49" t="s">
        <v>477</v>
      </c>
      <c r="F85" s="53" t="s">
        <v>280</v>
      </c>
      <c r="G85" s="49" t="s">
        <v>120</v>
      </c>
      <c r="H85" s="53" t="s">
        <v>422</v>
      </c>
      <c r="I85" s="53" t="s">
        <v>283</v>
      </c>
      <c r="J85" s="54" t="s">
        <v>478</v>
      </c>
    </row>
    <row r="86" ht="47.3" customHeight="1" spans="1:10">
      <c r="A86" s="109" t="s">
        <v>262</v>
      </c>
      <c r="B86" s="53" t="s">
        <v>467</v>
      </c>
      <c r="C86" s="53" t="s">
        <v>304</v>
      </c>
      <c r="D86" s="53" t="s">
        <v>305</v>
      </c>
      <c r="E86" s="49" t="s">
        <v>479</v>
      </c>
      <c r="F86" s="53" t="s">
        <v>280</v>
      </c>
      <c r="G86" s="49" t="s">
        <v>362</v>
      </c>
      <c r="H86" s="53" t="s">
        <v>298</v>
      </c>
      <c r="I86" s="53" t="s">
        <v>283</v>
      </c>
      <c r="J86" s="54" t="s">
        <v>480</v>
      </c>
    </row>
    <row r="87" ht="47.3" customHeight="1" spans="1:10">
      <c r="A87" s="109" t="s">
        <v>262</v>
      </c>
      <c r="B87" s="53" t="s">
        <v>467</v>
      </c>
      <c r="C87" s="53" t="s">
        <v>309</v>
      </c>
      <c r="D87" s="53" t="s">
        <v>310</v>
      </c>
      <c r="E87" s="49" t="s">
        <v>481</v>
      </c>
      <c r="F87" s="53" t="s">
        <v>280</v>
      </c>
      <c r="G87" s="49" t="s">
        <v>312</v>
      </c>
      <c r="H87" s="53" t="s">
        <v>298</v>
      </c>
      <c r="I87" s="53" t="s">
        <v>283</v>
      </c>
      <c r="J87" s="54" t="s">
        <v>482</v>
      </c>
    </row>
  </sheetData>
  <mergeCells count="18">
    <mergeCell ref="A2:J2"/>
    <mergeCell ref="A3:H3"/>
    <mergeCell ref="A7:A14"/>
    <mergeCell ref="A15:A20"/>
    <mergeCell ref="A21:A58"/>
    <mergeCell ref="A59:A63"/>
    <mergeCell ref="A64:A67"/>
    <mergeCell ref="A68:A74"/>
    <mergeCell ref="A75:A80"/>
    <mergeCell ref="A81:A87"/>
    <mergeCell ref="B7:B14"/>
    <mergeCell ref="B15:B20"/>
    <mergeCell ref="B21:B58"/>
    <mergeCell ref="B59:B63"/>
    <mergeCell ref="B64:B67"/>
    <mergeCell ref="B68:B74"/>
    <mergeCell ref="B75:B80"/>
    <mergeCell ref="B81:B87"/>
  </mergeCells>
  <pageMargins left="0.75" right="0.75" top="1" bottom="1" header="0.5" footer="0.5"/>
  <pageSetup paperSize="9" scale="4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单位财务收支预算总表01-1</vt:lpstr>
      <vt:lpstr>单位收入预算表01-2</vt:lpstr>
      <vt:lpstr>单位支出预算表01-3</vt:lpstr>
      <vt:lpstr>单位财政拨款收支预算总表02-1</vt:lpstr>
      <vt:lpstr>一般公共预算支出预算表02-2</vt:lpstr>
      <vt:lpstr>一般公共预算“三公”经费支出预算表03</vt:lpstr>
      <vt:lpstr>单位基本支出预算表04</vt:lpstr>
      <vt:lpstr>单位项目支出预算表05-1</vt:lpstr>
      <vt:lpstr>单位项目支出绩效目标表05-2</vt:lpstr>
      <vt:lpstr>单位政府性基金预算表06</vt:lpstr>
      <vt:lpstr>单位政府采购预算表07</vt:lpstr>
      <vt:lpstr>单位政府购买服务预算表08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单位项目支出中期规划预算表12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天气晴ing</cp:lastModifiedBy>
  <dcterms:created xsi:type="dcterms:W3CDTF">2026-02-27T08:22:00Z</dcterms:created>
  <dcterms:modified xsi:type="dcterms:W3CDTF">2026-03-02T08:54:48Z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1040903172104EF7950AB4DC98FD982C</vt:lpwstr>
  </property>
  <property fmtid="{D5CDD505-2E9C-101B-9397-08002B2CF9AE}" pid="3" name="KSOProductBuildVer">
    <vt:lpwstr>2052-12.1.0.23542</vt:lpwstr>
  </property>
</Properties>
</file>