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80"/>
  </bookViews>
  <sheets>
    <sheet name="单位财务收支预算总表01-1" sheetId="1" r:id="rId1"/>
    <sheet name="单位收入预算表01-2" sheetId="2" r:id="rId2"/>
    <sheet name="单位支出预算表01-3" sheetId="3" r:id="rId3"/>
    <sheet name="单位财政拨款收支预算总表02-1" sheetId="4" r:id="rId4"/>
    <sheet name="一般公共预算支出预算表02-2" sheetId="5" r:id="rId5"/>
    <sheet name="一般公共预算“三公”经费支出预算表03" sheetId="6" r:id="rId6"/>
    <sheet name="单位基本支出预算表04" sheetId="7" r:id="rId7"/>
    <sheet name="单位项目支出预算表05-1" sheetId="8" r:id="rId8"/>
    <sheet name="单位项目支出绩效目标表05-2" sheetId="9" r:id="rId9"/>
    <sheet name="单位政府性基金预算表06" sheetId="10" r:id="rId10"/>
    <sheet name="单位政府采购预算表07" sheetId="11" r:id="rId11"/>
    <sheet name="单位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单位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<sst xmlns="http://schemas.openxmlformats.org/spreadsheetml/2006/main" count="613" uniqueCount="290">
  <si>
    <t>预算01-1表</t>
  </si>
  <si>
    <t>2026年单位财务收支预算总表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</si>
  <si>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</si>
  <si>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</si>
  <si>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</si>
  <si>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</si>
  <si>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</si>
  <si>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</si>
  <si>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</si>
  <si>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</si>
  <si>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</si>
  <si>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</si>
  <si>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</si>
  <si>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</si>
  <si>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</si>
  <si>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</si>
  <si>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</si>
  <si>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</si>
  <si>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</si>
  <si>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</si>
  <si>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</si>
  <si>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</si>
  <si>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</si>
  <si>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</si>
  <si>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</si>
  <si>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</si>
  <si>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</si>
  <si>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2026年单位收入预算表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</si>
  <si>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</si>
  <si>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</si>
  <si>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</si>
  <si>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</si>
  <si>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</si>
  <si>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</si>
  <si>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</si>
  <si>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</si>
  <si>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</si>
  <si>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</si>
  <si>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</si>
  <si>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</si>
  <si>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</si>
  <si>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</si>
  <si>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</si>
  <si>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</si>
  <si>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109004</t>
  </si>
  <si>
    <t>云南省体育局财务管理和审计中心</t>
  </si>
  <si>
    <t>预算01-3表</t>
  </si>
  <si>
    <t>2026年单位支出预算表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</si>
  <si>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</si>
  <si>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</si>
  <si>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</si>
  <si>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</si>
  <si>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</si>
  <si>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</si>
  <si>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</si>
  <si>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</si>
  <si>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</si>
  <si>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</si>
  <si>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</si>
  <si>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207</t>
  </si>
  <si>
    <t>文化旅游体育与传媒支出</t>
  </si>
  <si>
    <t>20703</t>
  </si>
  <si>
    <t>体育</t>
  </si>
  <si>
    <t>2070399</t>
  </si>
  <si>
    <t>其他体育支出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</si>
  <si>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</si>
  <si>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</si>
  <si>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</si>
  <si>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</si>
  <si>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</si>
  <si>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</si>
  <si>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</si>
  <si>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</si>
  <si>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</si>
  <si>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</si>
  <si>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</si>
  <si>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</si>
  <si>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</si>
  <si>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</si>
  <si>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</si>
  <si>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</si>
  <si>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</si>
  <si>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</si>
  <si>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</si>
  <si>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</si>
  <si>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</si>
  <si>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</si>
  <si>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</si>
  <si>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</si>
  <si>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</si>
  <si>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</si>
  <si>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</si>
  <si>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</si>
  <si>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</si>
  <si>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</si>
  <si>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</si>
  <si>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</si>
  <si>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</si>
  <si>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</si>
  <si>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</si>
  <si>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</si>
  <si>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</si>
  <si>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</si>
  <si>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</si>
  <si>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</si>
  <si>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</si>
  <si>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</si>
  <si>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</si>
  <si>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</si>
  <si>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</si>
  <si>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</si>
  <si>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</si>
  <si>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</si>
  <si>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</si>
  <si>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</si>
  <si>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</si>
  <si>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</si>
  <si>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</si>
  <si>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</si>
  <si>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</si>
  <si>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</si>
  <si>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</si>
  <si>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</si>
  <si>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</si>
  <si>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注：云南省体育局财务管理和审计中心2026年无“三公”经费支出，此表为空。</t>
  </si>
  <si>
    <t>预算04表</t>
  </si>
  <si>
    <t>2026年单位基本支出预算表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</si>
  <si>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</si>
  <si>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</si>
  <si>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</si>
  <si>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</si>
  <si>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</si>
  <si>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</si>
  <si>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</si>
  <si>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</si>
  <si>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</si>
  <si>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</si>
  <si>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</si>
  <si>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</si>
  <si>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</si>
  <si>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</si>
  <si>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</si>
  <si>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530000210000000044077</t>
  </si>
  <si>
    <t>事业人员支出工资</t>
  </si>
  <si>
    <t>30101</t>
  </si>
  <si>
    <t>基本工资</t>
  </si>
  <si>
    <t>30103</t>
  </si>
  <si>
    <t>奖金</t>
  </si>
  <si>
    <t>30107</t>
  </si>
  <si>
    <t>绩效工资</t>
  </si>
  <si>
    <t>530000210000000044078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</si>
  <si>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</si>
  <si>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</si>
  <si>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</si>
  <si>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</si>
  <si>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</si>
  <si>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</si>
  <si>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</si>
  <si>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</si>
  <si>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</si>
  <si>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530000210000000044080</t>
  </si>
  <si>
    <t>30113</t>
  </si>
  <si>
    <t>530000210000000044087</t>
  </si>
  <si>
    <t>工会经费</t>
  </si>
  <si>
    <t>30228</t>
  </si>
  <si>
    <t>530000210000000044088</t>
  </si>
  <si>
    <t>一般公用经费</t>
  </si>
  <si>
    <t>30201</t>
  </si>
  <si>
    <t>办公费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</si>
  <si>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</si>
  <si>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</si>
  <si>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</si>
  <si>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</si>
  <si>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</si>
  <si>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</si>
  <si>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</si>
  <si>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</si>
  <si>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</si>
  <si>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</si>
  <si>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</si>
  <si>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</si>
  <si>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30216</t>
  </si>
  <si>
    <t>培训费</t>
  </si>
  <si>
    <t>30226</t>
  </si>
  <si>
    <t>劳务费</t>
  </si>
  <si>
    <t>30299</t>
  </si>
  <si>
    <t>其他商品和服务支出</t>
  </si>
  <si>
    <t>31002</t>
  </si>
  <si>
    <t>办公设备购置</t>
  </si>
  <si>
    <t>预算05-1表</t>
  </si>
  <si>
    <t>2026年单位项目支出预算表</t>
  </si>
  <si>
    <t>项目分类</t>
  </si>
  <si>
    <t>项目单位</t>
  </si>
  <si>
    <t>本年拨款</t>
  </si>
  <si>
    <t>其中：本次下达</t>
  </si>
  <si>
    <t>注：云南省体育局财务管理和审计中心2026年无新增项目支出，此表为空。</t>
  </si>
  <si>
    <t>预算05-2表</t>
  </si>
  <si>
    <t>2026年单位项目支出绩效目标表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</si>
  <si>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</si>
  <si>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</si>
  <si>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</si>
  <si>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</si>
  <si>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</si>
  <si>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</si>
  <si>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</si>
  <si>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</si>
  <si>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</si>
  <si>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</si>
  <si>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</si>
  <si>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2026年政府性基金预算支出预算表</t>
  </si>
  <si>
    <t>政府性基金预算支出</t>
  </si>
  <si>
    <t>注：云南省体育局财务管理和审计中心2026年无政府性基金预算支出，此表为空。</t>
  </si>
  <si>
    <t>预算07表</t>
  </si>
  <si>
    <t>2026年单位政府采购预算表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</si>
  <si>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</si>
  <si>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</si>
  <si>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</si>
  <si>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</si>
  <si>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</si>
  <si>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</si>
  <si>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</si>
  <si>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</si>
  <si>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</si>
  <si>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</si>
  <si>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A3办公复印纸采购</t>
  </si>
  <si>
    <t>A05040101 复印纸</t>
  </si>
  <si>
    <t>包</t>
  </si>
  <si>
    <t>A4办公复印纸采购</t>
  </si>
  <si>
    <t>台式计算机</t>
  </si>
  <si>
    <t>A02010105 台式计算机</t>
  </si>
  <si>
    <t>台</t>
  </si>
  <si>
    <t>预算08表</t>
  </si>
  <si>
    <t>2026年单位政府购买服务预算表</t>
  </si>
  <si>
    <t>政府购买服务项目</t>
  </si>
  <si>
    <t>政府购买服务目录</t>
  </si>
  <si>
    <t>注：云南省体育局财务管理和审计中心2026年无政府购买服务预算，此表为空。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</si>
  <si>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</si>
  <si>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</si>
  <si>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</si>
  <si>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</si>
  <si>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</si>
  <si>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</si>
  <si>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</si>
  <si>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</si>
  <si>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</si>
  <si>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</si>
  <si>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</si>
  <si>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</si>
  <si>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</si>
  <si>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</si>
  <si>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</si>
  <si>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</si>
  <si>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</si>
  <si>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</si>
  <si>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</si>
  <si>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</si>
  <si>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</si>
  <si>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</si>
  <si>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</si>
  <si>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</si>
  <si>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</si>
  <si>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注：云南省体育局财务管理和审计中心2026年无省对下转移支付预算，此表为空。</t>
  </si>
  <si>
    <t>预算09-2表</t>
  </si>
  <si>
    <t>2026年省对下转移支付绩效目标表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</si>
  <si>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</si>
  <si>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</si>
  <si>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</si>
  <si>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</si>
  <si>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</si>
  <si>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</si>
  <si>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</si>
  <si>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</si>
  <si>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</si>
  <si>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</si>
  <si>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</si>
  <si>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设备</t>
  </si>
  <si>
    <t>台式电脑</t>
  </si>
  <si>
    <t>注：涉及土地使用权、房屋、公务用车购置，按照现行相关管理制度规定报批，以职能部门审批意见为准。</t>
  </si>
  <si>
    <t>预算11表</t>
  </si>
  <si>
    <t>2026年中央转移支付补助项目支出预算表</t>
  </si>
  <si>
    <t>上级补助</t>
  </si>
  <si>
    <t>注：云南省体育局财务管理和审计中心2026年无上级补助项目支出预算，此表为空。</t>
  </si>
  <si>
    <t>预算12表</t>
  </si>
  <si>
    <t>2026年单位项目支出中期规划预算表</t>
  </si>
  <si>
    <t>项目级次</t>
  </si>
  <si>
    <t>2026年</t>
  </si>
  <si>
    <t>2027年</t>
  </si>
  <si>
    <t>2028年</t>
  </si>
  <si>
    <t/>
  </si>
  <si>
    <t>注：云南省体育局财务管理和审计中心2026年中期规划项目预算，此表为空。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</si>
</sst>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1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name val="宋体"/>
      <charset val="1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8" fillId="0" borderId="7">
      <alignment horizontal="right" vertical="center"/>
    </xf>
    <xf numFmtId="177" fontId="8" fillId="0" borderId="7">
      <alignment horizontal="right" vertical="center"/>
    </xf>
    <xf numFmtId="10" fontId="8" fillId="0" borderId="7">
      <alignment horizontal="right" vertical="center"/>
    </xf>
    <xf numFmtId="178" fontId="8" fillId="0" borderId="7">
      <alignment horizontal="right" vertical="center"/>
    </xf>
    <xf numFmtId="49" fontId="8" fillId="0" borderId="7">
      <alignment horizontal="left" vertical="center" wrapText="1"/>
    </xf>
    <xf numFmtId="178" fontId="8" fillId="0" borderId="7">
      <alignment horizontal="right" vertical="center"/>
    </xf>
    <xf numFmtId="179" fontId="8" fillId="0" borderId="7">
      <alignment horizontal="right" vertical="center"/>
    </xf>
    <xf numFmtId="180" fontId="8" fillId="0" borderId="7">
      <alignment horizontal="right" vertical="center"/>
    </xf>
    <xf numFmtId="0" fontId="8" fillId="0" borderId="0">
      <alignment vertical="top"/>
      <protection locked="0"/>
    </xf>
  </cellStyleXfs>
  <cellXfs count="176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8" fontId="5" fillId="0" borderId="7" xfId="54" applyFo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57" applyFont="1" applyFill="1" applyBorder="1" applyAlignment="1" applyProtection="1"/>
    <xf numFmtId="0" fontId="7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8" fillId="0" borderId="0" xfId="53" applyBorder="1">
      <alignment horizontal="left" vertical="center" wrapText="1"/>
    </xf>
    <xf numFmtId="49" fontId="8" fillId="0" borderId="0" xfId="53" applyBorder="1" applyAlignment="1">
      <alignment horizontal="right" vertical="center" wrapText="1"/>
    </xf>
    <xf numFmtId="49" fontId="9" fillId="0" borderId="0" xfId="53" applyFont="1" applyBorder="1" applyAlignment="1">
      <alignment horizontal="center" vertical="center" wrapText="1"/>
    </xf>
    <xf numFmtId="49" fontId="10" fillId="0" borderId="7" xfId="53" applyFont="1" applyAlignment="1">
      <alignment horizontal="center" vertical="center" wrapText="1"/>
    </xf>
    <xf numFmtId="49" fontId="11" fillId="0" borderId="7" xfId="53" applyAlignment="1">
      <alignment horizontal="center" vertical="center" wrapText="1"/>
    </xf>
    <xf numFmtId="49" fontId="10" fillId="0" borderId="7" xfId="53" applyFont="1">
      <alignment horizontal="left" vertical="center" wrapText="1"/>
    </xf>
    <xf numFmtId="180" fontId="8" fillId="0" borderId="7" xfId="56">
      <alignment horizontal="right" vertical="center"/>
    </xf>
    <xf numFmtId="178" fontId="8" fillId="0" borderId="7" xfId="54">
      <alignment horizontal="right" vertical="center"/>
    </xf>
    <xf numFmtId="180" fontId="8" fillId="0" borderId="7" xfId="0" applyNumberFormat="1" applyFont="1" applyBorder="1" applyAlignment="1">
      <alignment horizontal="left" vertical="center"/>
    </xf>
    <xf numFmtId="178" fontId="8" fillId="0" borderId="7" xfId="0" applyNumberFormat="1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/>
      <protection locked="0"/>
    </xf>
    <xf numFmtId="0" fontId="12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3" fillId="0" borderId="0" xfId="0" applyFont="1" applyAlignment="1" applyProtection="1">
      <alignment horizontal="right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78" fontId="5" fillId="0" borderId="7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center" vertical="center" wrapText="1"/>
    </xf>
    <xf numFmtId="180" fontId="5" fillId="0" borderId="7" xfId="56" applyFont="1" applyAlignment="1">
      <alignment horizontal="center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9" fontId="5" fillId="0" borderId="7" xfId="53" applyFo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4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49" fontId="5" fillId="0" borderId="7" xfId="53" applyFont="1" applyAlignment="1">
      <alignment horizontal="left" vertical="center" wrapText="1" indent="1"/>
    </xf>
    <xf numFmtId="0" fontId="1" fillId="0" borderId="0" xfId="0" applyFont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>
      <alignment vertical="center"/>
    </xf>
    <xf numFmtId="4" fontId="20" fillId="0" borderId="7" xfId="0" applyNumberFormat="1" applyFont="1" applyBorder="1" applyAlignment="1" applyProtection="1">
      <alignment horizontal="right" vertical="center"/>
      <protection locked="0"/>
    </xf>
    <xf numFmtId="49" fontId="20" fillId="0" borderId="7" xfId="53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20" fillId="0" borderId="7" xfId="0" applyNumberFormat="1" applyFont="1" applyBorder="1" applyAlignment="1">
      <alignment horizontal="right" vertical="center"/>
    </xf>
    <xf numFmtId="0" fontId="20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20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8" fontId="5" fillId="0" borderId="0" xfId="54" applyFont="1" applyBorder="1">
      <alignment horizontal="right" vertical="center"/>
    </xf>
    <xf numFmtId="0" fontId="1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20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178" fontId="20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20" fillId="0" borderId="6" xfId="0" applyFont="1" applyBorder="1" applyAlignment="1" applyProtection="1">
      <alignment horizontal="center" vertical="center"/>
      <protection locked="0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tabSelected="1" workbookViewId="0">
      <selection activeCell="C1" sqref="C1"/>
    </sheetView>
  </sheetViews>
  <sheetFormatPr defaultColWidth="8" defaultRowHeight="14.25" customHeight="1" outlineLevelCol="3"/>
  <cols>
    <col min="1" max="1" width="39.5727272727273" customWidth="1"/>
    <col min="2" max="2" width="46.3181818181818" customWidth="1"/>
    <col min="3" max="3" width="40.4272727272727" customWidth="1"/>
    <col min="4" max="4" width="50.1727272727273" customWidth="1"/>
  </cols>
  <sheetData>
    <row r="1" ht="12" customHeight="1" spans="1:4">
      <c r="D1" s="94" t="s">
        <v>0</v>
      </c>
    </row>
    <row r="2" ht="36" customHeight="1" spans="1:4">
      <c r="A2" s="45" t="s">
        <v>1</v>
      </c>
      <c r="B2" s="168"/>
      <c r="C2" s="168"/>
      <c r="D2" s="168"/>
    </row>
    <row r="3" ht="21" customHeight="1" spans="1:4">
      <c r="A3" s="93" t="str">
        <f>"单位名称："&amp;"云南省体育局财务管理和审计中心"</f>
        <v>单位名称：云南省体育局财务管理和审计中心</v>
      </c>
      <c r="B3" s="133"/>
      <c r="C3" s="133"/>
      <c r="D3" s="92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4" customHeight="1" spans="1:4">
      <c r="A7" s="144" t="s">
        <v>8</v>
      </c>
      <c r="B7" s="120">
        <v>1375277.77</v>
      </c>
      <c r="C7" s="110" t="str">
        <f>"一"&amp;"、"&amp;"文化旅游体育与传媒支出"</f>
        <v>一、文化旅游体育与传媒支出</v>
      </c>
      <c r="D7" s="120">
        <v>1004199.59</v>
      </c>
    </row>
    <row r="8" ht="25.4" customHeight="1" spans="1:4">
      <c r="A8" s="144" t="s">
        <v>9</v>
      </c>
      <c r="B8" s="120"/>
      <c r="C8" s="110" t="str">
        <f>"二"&amp;"、"&amp;"社会保障和就业支出"</f>
        <v>二、社会保障和就业支出</v>
      </c>
      <c r="D8" s="120">
        <v>141943.32</v>
      </c>
    </row>
    <row r="9" ht="25.4" customHeight="1" spans="1:4">
      <c r="A9" s="144" t="s">
        <v>10</v>
      </c>
      <c r="B9" s="120"/>
      <c r="C9" s="110" t="str">
        <f>"三"&amp;"、"&amp;"卫生健康支出"</f>
        <v>三、卫生健康支出</v>
      </c>
      <c r="D9" s="120">
        <v>133511.82</v>
      </c>
    </row>
    <row r="10" ht="25.4" customHeight="1" spans="1:4">
      <c r="A10" s="144" t="s">
        <v>11</v>
      </c>
      <c r="B10" s="88"/>
      <c r="C10" s="110" t="str">
        <f>"四"&amp;"、"&amp;"住房保障支出"</f>
        <v>四、住房保障支出</v>
      </c>
      <c r="D10" s="120">
        <v>95623.04</v>
      </c>
    </row>
    <row r="11" ht="25.4" customHeight="1" spans="1:4">
      <c r="A11" s="144" t="s">
        <v>12</v>
      </c>
      <c r="B11" s="120"/>
      <c r="C11" s="110"/>
      <c r="D11" s="120"/>
    </row>
    <row r="12" ht="25.4" customHeight="1" spans="1:4">
      <c r="A12" s="144" t="s">
        <v>13</v>
      </c>
      <c r="B12" s="88"/>
      <c r="C12" s="110"/>
      <c r="D12" s="120"/>
    </row>
    <row r="13" ht="25.4" customHeight="1" spans="1:4">
      <c r="A13" s="144" t="s">
        <v>14</v>
      </c>
      <c r="B13" s="88"/>
      <c r="C13" s="110"/>
      <c r="D13" s="120"/>
    </row>
    <row r="14" ht="25.4" customHeight="1" spans="1:4">
      <c r="A14" s="144" t="s">
        <v>15</v>
      </c>
      <c r="B14" s="88"/>
      <c r="C14" s="110"/>
      <c r="D14" s="120"/>
    </row>
    <row r="15" ht="25.4" customHeight="1" spans="1:4">
      <c r="A15" s="169" t="s">
        <v>16</v>
      </c>
      <c r="B15" s="88"/>
      <c r="C15" s="110"/>
      <c r="D15" s="120"/>
    </row>
    <row r="16" ht="25.4" customHeight="1" spans="1:4">
      <c r="A16" s="169" t="s">
        <v>17</v>
      </c>
      <c r="B16" s="120"/>
      <c r="C16" s="110"/>
      <c r="D16" s="120"/>
    </row>
    <row r="17" ht="25.4" customHeight="1" spans="1:4">
      <c r="A17" s="170" t="s">
        <v>18</v>
      </c>
      <c r="B17" s="140">
        <v>1375277.77</v>
      </c>
      <c r="C17" s="141" t="s">
        <v>19</v>
      </c>
      <c r="D17" s="140">
        <v>1375277.77</v>
      </c>
    </row>
    <row r="18" ht="25.4" customHeight="1" spans="1:4">
      <c r="A18" s="171" t="s">
        <v>20</v>
      </c>
      <c r="B18" s="140"/>
      <c r="C18" s="172" t="s">
        <v>21</v>
      </c>
      <c r="D18" s="173"/>
    </row>
    <row r="19" ht="25.4" customHeight="1" spans="1:4">
      <c r="A19" s="174" t="s">
        <v>22</v>
      </c>
      <c r="B19" s="120"/>
      <c r="C19" s="142" t="s">
        <v>22</v>
      </c>
      <c r="D19" s="88"/>
    </row>
    <row r="20" ht="25.4" customHeight="1" spans="1:4">
      <c r="A20" s="174" t="s">
        <v>23</v>
      </c>
      <c r="B20" s="120"/>
      <c r="C20" s="142" t="s">
        <v>23</v>
      </c>
      <c r="D20" s="88"/>
    </row>
    <row r="21" ht="25.4" customHeight="1" spans="1:4">
      <c r="A21" s="175" t="s">
        <v>24</v>
      </c>
      <c r="B21" s="140">
        <v>1375277.77</v>
      </c>
      <c r="C21" s="141" t="s">
        <v>25</v>
      </c>
      <c r="D21" s="136">
        <v>1375277.77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A2" sqref="A2:F2"/>
    </sheetView>
  </sheetViews>
  <sheetFormatPr defaultColWidth="9.14545454545454" defaultRowHeight="14.25" customHeight="1" outlineLevelCol="5"/>
  <cols>
    <col min="1" max="1" width="29.0363636363636" customWidth="1"/>
    <col min="2" max="2" width="28.6" customWidth="1"/>
    <col min="3" max="3" width="31.6" customWidth="1"/>
    <col min="4" max="6" width="33.4545454545455" customWidth="1"/>
  </cols>
  <sheetData>
    <row r="1" ht="15.75" customHeight="1" spans="1:6">
      <c r="F1" s="55" t="s">
        <v>208</v>
      </c>
    </row>
    <row r="2" ht="28.5" customHeight="1" spans="1:6">
      <c r="A2" s="27" t="s">
        <v>209</v>
      </c>
      <c r="B2" s="27"/>
      <c r="C2" s="27"/>
      <c r="D2" s="27"/>
      <c r="E2" s="27"/>
      <c r="F2" s="27"/>
    </row>
    <row r="3" ht="15" customHeight="1" spans="1:6">
      <c r="A3" s="101" t="str">
        <f>"单位名称："&amp;"云南省体育局财务管理和审计中心"</f>
        <v>单位名称：云南省体育局财务管理和审计中心</v>
      </c>
      <c r="B3" s="102"/>
      <c r="C3" s="102"/>
      <c r="D3" s="58"/>
      <c r="E3" s="58"/>
      <c r="F3" s="103" t="s">
        <v>2</v>
      </c>
    </row>
    <row r="4" ht="18.75" customHeight="1" spans="1:6">
      <c r="A4" s="9" t="s">
        <v>127</v>
      </c>
      <c r="B4" s="9" t="s">
        <v>48</v>
      </c>
      <c r="C4" s="9" t="s">
        <v>49</v>
      </c>
      <c r="D4" s="15" t="s">
        <v>210</v>
      </c>
      <c r="E4" s="62"/>
      <c r="F4" s="62"/>
    </row>
    <row r="5" ht="30" customHeight="1" spans="1:6">
      <c r="A5" s="18"/>
      <c r="B5" s="18"/>
      <c r="C5" s="18"/>
      <c r="D5" s="15" t="s">
        <v>30</v>
      </c>
      <c r="E5" s="62" t="s">
        <v>57</v>
      </c>
      <c r="F5" s="62" t="s">
        <v>58</v>
      </c>
    </row>
    <row r="6" ht="16.5" customHeight="1" spans="1:6">
      <c r="A6" s="62">
        <v>1</v>
      </c>
      <c r="B6" s="62">
        <v>2</v>
      </c>
      <c r="C6" s="62">
        <v>3</v>
      </c>
      <c r="D6" s="62">
        <v>4</v>
      </c>
      <c r="E6" s="62">
        <v>5</v>
      </c>
      <c r="F6" s="62">
        <v>6</v>
      </c>
    </row>
    <row r="7" ht="20.25" customHeight="1" spans="1:6">
      <c r="A7" s="30"/>
      <c r="B7" s="30"/>
      <c r="C7" s="30"/>
      <c r="D7" s="22"/>
      <c r="E7" s="22"/>
      <c r="F7" s="22"/>
    </row>
    <row r="8" ht="17.25" customHeight="1" spans="1:6">
      <c r="A8" s="104" t="s">
        <v>92</v>
      </c>
      <c r="B8" s="105"/>
      <c r="C8" s="105" t="s">
        <v>92</v>
      </c>
      <c r="D8" s="22"/>
      <c r="E8" s="22"/>
      <c r="F8" s="22"/>
    </row>
    <row r="9" customHeight="1" spans="1:6">
      <c r="A9" s="26" t="s">
        <v>211</v>
      </c>
    </row>
  </sheetData>
  <mergeCells count="6">
    <mergeCell ref="A2:F2"/>
    <mergeCell ref="D4:F4"/>
    <mergeCell ref="A8:C8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2"/>
  <sheetViews>
    <sheetView showZeros="0" workbookViewId="0">
      <selection activeCell="C18" sqref="C17:C18"/>
    </sheetView>
  </sheetViews>
  <sheetFormatPr defaultColWidth="9.14545454545454" defaultRowHeight="14.25" customHeight="1"/>
  <cols>
    <col min="1" max="1" width="39.1454545454545" customWidth="1"/>
    <col min="2" max="2" width="21.7090909090909" customWidth="1"/>
    <col min="3" max="3" width="35.2818181818182" customWidth="1"/>
    <col min="4" max="4" width="7.70909090909091" customWidth="1"/>
    <col min="5" max="5" width="10.2818181818182" customWidth="1"/>
    <col min="6" max="11" width="14.7454545454545" customWidth="1"/>
    <col min="12" max="16" width="12.5727272727273" customWidth="1"/>
    <col min="17" max="17" width="10.4272727272727" customWidth="1"/>
  </cols>
  <sheetData>
    <row r="1" ht="13.5" customHeight="1" spans="1:17">
      <c r="O1" s="44"/>
      <c r="P1" s="44"/>
      <c r="Q1" s="92" t="s">
        <v>212</v>
      </c>
    </row>
    <row r="2" ht="27.75" customHeight="1" spans="1:17">
      <c r="A2" s="56" t="s">
        <v>213</v>
      </c>
      <c r="B2" s="27"/>
      <c r="C2" s="27"/>
      <c r="D2" s="27"/>
      <c r="E2" s="27"/>
      <c r="F2" s="27"/>
      <c r="G2" s="27"/>
      <c r="H2" s="27"/>
      <c r="I2" s="27"/>
      <c r="J2" s="27"/>
      <c r="K2" s="46"/>
      <c r="L2" s="27"/>
      <c r="M2" s="27"/>
      <c r="N2" s="27"/>
      <c r="O2" s="46"/>
      <c r="P2" s="46"/>
      <c r="Q2" s="27"/>
    </row>
    <row r="3" ht="18.75" customHeight="1" spans="1:17">
      <c r="A3" s="93" t="str">
        <f>"单位名称："&amp;"云南省体育局财务管理和审计中心"</f>
        <v>单位名称：云南省体育局财务管理和审计中心</v>
      </c>
      <c r="B3" s="6"/>
      <c r="C3" s="6"/>
      <c r="D3" s="6"/>
      <c r="E3" s="6"/>
      <c r="F3" s="6"/>
      <c r="G3" s="6"/>
      <c r="H3" s="6"/>
      <c r="I3" s="6"/>
      <c r="J3" s="6"/>
      <c r="O3" s="61"/>
      <c r="P3" s="61"/>
      <c r="Q3" s="94" t="s">
        <v>117</v>
      </c>
    </row>
    <row r="4" ht="15.75" customHeight="1" spans="1:17">
      <c r="A4" s="9" t="s">
        <v>214</v>
      </c>
      <c r="B4" s="72" t="s">
        <v>215</v>
      </c>
      <c r="C4" s="72" t="s">
        <v>216</v>
      </c>
      <c r="D4" s="72" t="s">
        <v>217</v>
      </c>
      <c r="E4" s="72" t="s">
        <v>218</v>
      </c>
      <c r="F4" s="72" t="s">
        <v>219</v>
      </c>
      <c r="G4" s="73" t="s">
        <v>134</v>
      </c>
      <c r="H4" s="73"/>
      <c r="I4" s="73"/>
      <c r="J4" s="73"/>
      <c r="K4" s="74"/>
      <c r="L4" s="73"/>
      <c r="M4" s="73"/>
      <c r="N4" s="73"/>
      <c r="O4" s="75"/>
      <c r="P4" s="74"/>
      <c r="Q4" s="76"/>
    </row>
    <row r="5" ht="17.25" customHeight="1" spans="1:17">
      <c r="A5" s="14"/>
      <c r="B5" s="77"/>
      <c r="C5" s="77"/>
      <c r="D5" s="77"/>
      <c r="E5" s="77"/>
      <c r="F5" s="77"/>
      <c r="G5" s="77" t="s">
        <v>30</v>
      </c>
      <c r="H5" s="77" t="s">
        <v>33</v>
      </c>
      <c r="I5" s="77" t="s">
        <v>220</v>
      </c>
      <c r="J5" s="77" t="s">
        <v>221</v>
      </c>
      <c r="K5" s="78" t="s">
        <v>222</v>
      </c>
      <c r="L5" s="79" t="s">
        <v>223</v>
      </c>
      <c r="M5" s="79"/>
      <c r="N5" s="79"/>
      <c r="O5" s="80"/>
      <c r="P5" s="81"/>
      <c r="Q5" s="82"/>
    </row>
    <row r="6" ht="54" customHeight="1" spans="1:17">
      <c r="A6" s="17"/>
      <c r="B6" s="82"/>
      <c r="C6" s="82"/>
      <c r="D6" s="82"/>
      <c r="E6" s="82"/>
      <c r="F6" s="82"/>
      <c r="G6" s="82"/>
      <c r="H6" s="82" t="s">
        <v>32</v>
      </c>
      <c r="I6" s="82"/>
      <c r="J6" s="82"/>
      <c r="K6" s="83"/>
      <c r="L6" s="82" t="s">
        <v>32</v>
      </c>
      <c r="M6" s="82" t="s">
        <v>43</v>
      </c>
      <c r="N6" s="82" t="s">
        <v>141</v>
      </c>
      <c r="O6" s="84" t="s">
        <v>39</v>
      </c>
      <c r="P6" s="83" t="s">
        <v>40</v>
      </c>
      <c r="Q6" s="82" t="s">
        <v>41</v>
      </c>
    </row>
    <row r="7" ht="15" customHeight="1" spans="1:17">
      <c r="A7" s="18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</row>
    <row r="8" ht="21" customHeight="1" spans="1:17">
      <c r="A8" s="85" t="s">
        <v>45</v>
      </c>
      <c r="B8" s="86"/>
      <c r="C8" s="86"/>
      <c r="D8" s="86"/>
      <c r="E8" s="97"/>
      <c r="F8" s="22">
        <v>7276</v>
      </c>
      <c r="G8" s="22">
        <v>7276</v>
      </c>
      <c r="H8" s="22">
        <v>7276</v>
      </c>
      <c r="I8" s="22"/>
      <c r="J8" s="22"/>
      <c r="K8" s="22"/>
      <c r="L8" s="22"/>
      <c r="M8" s="22"/>
      <c r="N8" s="22"/>
      <c r="O8" s="22"/>
      <c r="P8" s="22"/>
      <c r="Q8" s="22"/>
    </row>
    <row r="9" ht="21" customHeight="1" spans="1:17">
      <c r="A9" s="98" t="s">
        <v>166</v>
      </c>
      <c r="B9" s="86" t="s">
        <v>224</v>
      </c>
      <c r="C9" s="86" t="s">
        <v>225</v>
      </c>
      <c r="D9" s="99" t="s">
        <v>226</v>
      </c>
      <c r="E9" s="100">
        <v>3</v>
      </c>
      <c r="F9" s="22">
        <v>174</v>
      </c>
      <c r="G9" s="22">
        <v>174</v>
      </c>
      <c r="H9" s="22">
        <v>174</v>
      </c>
      <c r="I9" s="22"/>
      <c r="J9" s="22"/>
      <c r="K9" s="22"/>
      <c r="L9" s="22"/>
      <c r="M9" s="22"/>
      <c r="N9" s="22"/>
      <c r="O9" s="22"/>
      <c r="P9" s="22"/>
      <c r="Q9" s="22"/>
    </row>
    <row r="10" ht="21" customHeight="1" spans="1:17">
      <c r="A10" s="98" t="s">
        <v>166</v>
      </c>
      <c r="B10" s="86" t="s">
        <v>227</v>
      </c>
      <c r="C10" s="86" t="s">
        <v>225</v>
      </c>
      <c r="D10" s="99" t="s">
        <v>226</v>
      </c>
      <c r="E10" s="100">
        <v>38</v>
      </c>
      <c r="F10" s="22">
        <v>1102</v>
      </c>
      <c r="G10" s="22">
        <v>1102</v>
      </c>
      <c r="H10" s="22">
        <v>1102</v>
      </c>
      <c r="I10" s="22"/>
      <c r="J10" s="22"/>
      <c r="K10" s="22"/>
      <c r="L10" s="22"/>
      <c r="M10" s="22"/>
      <c r="N10" s="22"/>
      <c r="O10" s="22"/>
      <c r="P10" s="22"/>
      <c r="Q10" s="22"/>
    </row>
    <row r="11" ht="21" customHeight="1" spans="1:17">
      <c r="A11" s="98" t="s">
        <v>166</v>
      </c>
      <c r="B11" s="86" t="s">
        <v>228</v>
      </c>
      <c r="C11" s="86" t="s">
        <v>229</v>
      </c>
      <c r="D11" s="99" t="s">
        <v>230</v>
      </c>
      <c r="E11" s="100">
        <v>1</v>
      </c>
      <c r="F11" s="22">
        <v>6000</v>
      </c>
      <c r="G11" s="22">
        <v>6000</v>
      </c>
      <c r="H11" s="22">
        <v>6000</v>
      </c>
      <c r="I11" s="22"/>
      <c r="J11" s="22"/>
      <c r="K11" s="22"/>
      <c r="L11" s="22"/>
      <c r="M11" s="22"/>
      <c r="N11" s="22"/>
      <c r="O11" s="22"/>
      <c r="P11" s="22"/>
      <c r="Q11" s="22"/>
    </row>
    <row r="12" ht="21" customHeight="1" spans="1:17">
      <c r="A12" s="89" t="s">
        <v>92</v>
      </c>
      <c r="B12" s="90"/>
      <c r="C12" s="90"/>
      <c r="D12" s="90"/>
      <c r="E12" s="97"/>
      <c r="F12" s="22">
        <v>7276</v>
      </c>
      <c r="G12" s="22">
        <v>7276</v>
      </c>
      <c r="H12" s="22">
        <v>7276</v>
      </c>
      <c r="I12" s="22"/>
      <c r="J12" s="22"/>
      <c r="K12" s="22"/>
      <c r="L12" s="22"/>
      <c r="M12" s="22"/>
      <c r="N12" s="22"/>
      <c r="O12" s="22"/>
      <c r="P12" s="22"/>
      <c r="Q12" s="22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A2" sqref="A2:N2"/>
    </sheetView>
  </sheetViews>
  <sheetFormatPr defaultColWidth="9.14545454545454" defaultRowHeight="14.25" customHeight="1"/>
  <cols>
    <col min="1" max="1" width="31.4272727272727" customWidth="1"/>
    <col min="2" max="2" width="21.7090909090909" customWidth="1"/>
    <col min="3" max="3" width="26.7090909090909" customWidth="1"/>
    <col min="4" max="14" width="16.6" customWidth="1"/>
  </cols>
  <sheetData>
    <row r="1" ht="13.5" customHeight="1" spans="1:14">
      <c r="A1" s="60"/>
      <c r="B1" s="60"/>
      <c r="C1" s="60"/>
      <c r="D1" s="60"/>
      <c r="E1" s="60"/>
      <c r="F1" s="60"/>
      <c r="G1" s="60"/>
      <c r="H1" s="65"/>
      <c r="I1" s="60"/>
      <c r="J1" s="60"/>
      <c r="K1" s="60"/>
      <c r="L1" s="44"/>
      <c r="M1" s="66"/>
      <c r="N1" s="67" t="s">
        <v>231</v>
      </c>
    </row>
    <row r="2" ht="27.75" customHeight="1" spans="1:14">
      <c r="A2" s="56" t="s">
        <v>232</v>
      </c>
      <c r="B2" s="68"/>
      <c r="C2" s="68"/>
      <c r="D2" s="68"/>
      <c r="E2" s="68"/>
      <c r="F2" s="68"/>
      <c r="G2" s="68"/>
      <c r="H2" s="69"/>
      <c r="I2" s="68"/>
      <c r="J2" s="68"/>
      <c r="K2" s="68"/>
      <c r="L2" s="46"/>
      <c r="M2" s="69"/>
      <c r="N2" s="68"/>
    </row>
    <row r="3" ht="18.75" customHeight="1" spans="1:14">
      <c r="A3" s="57" t="str">
        <f>"单位名称："&amp;"云南省体育局财务管理和审计中心"</f>
        <v>单位名称：云南省体育局财务管理和审计中心</v>
      </c>
      <c r="B3" s="58"/>
      <c r="C3" s="58"/>
      <c r="D3" s="58"/>
      <c r="E3" s="58"/>
      <c r="F3" s="58"/>
      <c r="G3" s="58"/>
      <c r="H3" s="65"/>
      <c r="I3" s="60"/>
      <c r="J3" s="60"/>
      <c r="K3" s="60"/>
      <c r="L3" s="61"/>
      <c r="M3" s="70"/>
      <c r="N3" s="71" t="s">
        <v>117</v>
      </c>
    </row>
    <row r="4" ht="15.75" customHeight="1" spans="1:14">
      <c r="A4" s="9" t="s">
        <v>214</v>
      </c>
      <c r="B4" s="72" t="s">
        <v>233</v>
      </c>
      <c r="C4" s="72" t="s">
        <v>234</v>
      </c>
      <c r="D4" s="73" t="s">
        <v>134</v>
      </c>
      <c r="E4" s="73"/>
      <c r="F4" s="73"/>
      <c r="G4" s="73"/>
      <c r="H4" s="74"/>
      <c r="I4" s="73"/>
      <c r="J4" s="73"/>
      <c r="K4" s="73"/>
      <c r="L4" s="75"/>
      <c r="M4" s="74"/>
      <c r="N4" s="76"/>
    </row>
    <row r="5" ht="17.25" customHeight="1" spans="1:14">
      <c r="A5" s="14"/>
      <c r="B5" s="77"/>
      <c r="C5" s="77"/>
      <c r="D5" s="77" t="s">
        <v>30</v>
      </c>
      <c r="E5" s="77" t="s">
        <v>33</v>
      </c>
      <c r="F5" s="77" t="s">
        <v>220</v>
      </c>
      <c r="G5" s="77" t="s">
        <v>221</v>
      </c>
      <c r="H5" s="78" t="s">
        <v>222</v>
      </c>
      <c r="I5" s="79" t="s">
        <v>223</v>
      </c>
      <c r="J5" s="79"/>
      <c r="K5" s="79"/>
      <c r="L5" s="80"/>
      <c r="M5" s="81"/>
      <c r="N5" s="82"/>
    </row>
    <row r="6" ht="54" customHeight="1" spans="1:14">
      <c r="A6" s="17"/>
      <c r="B6" s="82"/>
      <c r="C6" s="82"/>
      <c r="D6" s="82"/>
      <c r="E6" s="82"/>
      <c r="F6" s="82"/>
      <c r="G6" s="82"/>
      <c r="H6" s="83"/>
      <c r="I6" s="82" t="s">
        <v>32</v>
      </c>
      <c r="J6" s="82" t="s">
        <v>43</v>
      </c>
      <c r="K6" s="82" t="s">
        <v>141</v>
      </c>
      <c r="L6" s="84" t="s">
        <v>39</v>
      </c>
      <c r="M6" s="83" t="s">
        <v>40</v>
      </c>
      <c r="N6" s="82" t="s">
        <v>41</v>
      </c>
    </row>
    <row r="7" ht="15" customHeight="1" spans="1:14">
      <c r="A7" s="17">
        <v>1</v>
      </c>
      <c r="B7" s="82">
        <v>2</v>
      </c>
      <c r="C7" s="82">
        <v>3</v>
      </c>
      <c r="D7" s="83">
        <v>4</v>
      </c>
      <c r="E7" s="83">
        <v>5</v>
      </c>
      <c r="F7" s="83">
        <v>6</v>
      </c>
      <c r="G7" s="83">
        <v>7</v>
      </c>
      <c r="H7" s="83">
        <v>8</v>
      </c>
      <c r="I7" s="83">
        <v>9</v>
      </c>
      <c r="J7" s="83">
        <v>10</v>
      </c>
      <c r="K7" s="83">
        <v>11</v>
      </c>
      <c r="L7" s="83">
        <v>12</v>
      </c>
      <c r="M7" s="83">
        <v>13</v>
      </c>
      <c r="N7" s="83">
        <v>14</v>
      </c>
    </row>
    <row r="8" ht="21" customHeight="1" spans="1:14">
      <c r="A8" s="85"/>
      <c r="B8" s="86"/>
      <c r="C8" s="86"/>
      <c r="D8" s="87"/>
      <c r="E8" s="87"/>
      <c r="F8" s="87"/>
      <c r="G8" s="87"/>
      <c r="H8" s="87"/>
      <c r="I8" s="87"/>
      <c r="J8" s="87"/>
      <c r="K8" s="87"/>
      <c r="L8" s="88"/>
      <c r="M8" s="87"/>
      <c r="N8" s="87"/>
    </row>
    <row r="9" ht="21" customHeight="1" spans="1:14">
      <c r="A9" s="85"/>
      <c r="B9" s="86"/>
      <c r="C9" s="86"/>
      <c r="D9" s="87"/>
      <c r="E9" s="87"/>
      <c r="F9" s="87"/>
      <c r="G9" s="87"/>
      <c r="H9" s="87"/>
      <c r="I9" s="87"/>
      <c r="J9" s="87"/>
      <c r="K9" s="87"/>
      <c r="L9" s="88"/>
      <c r="M9" s="87"/>
      <c r="N9" s="87"/>
    </row>
    <row r="10" ht="21" customHeight="1" spans="1:14">
      <c r="A10" s="89" t="s">
        <v>92</v>
      </c>
      <c r="B10" s="90"/>
      <c r="C10" s="91"/>
      <c r="D10" s="87"/>
      <c r="E10" s="87"/>
      <c r="F10" s="87"/>
      <c r="G10" s="87"/>
      <c r="H10" s="87"/>
      <c r="I10" s="87"/>
      <c r="J10" s="87"/>
      <c r="K10" s="87"/>
      <c r="L10" s="88"/>
      <c r="M10" s="87"/>
      <c r="N10" s="87"/>
    </row>
    <row r="11" customHeight="1" spans="1:14">
      <c r="A11" s="26" t="s">
        <v>235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9"/>
  <sheetViews>
    <sheetView showZeros="0" topLeftCell="F1" workbookViewId="0">
      <selection activeCell="A2" sqref="A2:X2"/>
    </sheetView>
  </sheetViews>
  <sheetFormatPr defaultColWidth="9.14545454545454" defaultRowHeight="14.25" customHeight="1"/>
  <cols>
    <col min="1" max="1" width="31.8636363636364" customWidth="1"/>
    <col min="2" max="15" width="17.1727272727273" customWidth="1"/>
    <col min="16" max="22" width="17.0363636363636" customWidth="1"/>
    <col min="23" max="23" width="17" customWidth="1"/>
    <col min="24" max="24" width="17.0363636363636" customWidth="1"/>
  </cols>
  <sheetData>
    <row r="1" ht="13.5" customHeight="1" spans="1:24">
      <c r="D1" s="55"/>
      <c r="W1" s="44"/>
      <c r="X1" s="44" t="s">
        <v>236</v>
      </c>
    </row>
    <row r="2" ht="27.75" customHeight="1" spans="1:24">
      <c r="A2" s="56" t="s">
        <v>237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</row>
    <row r="3" ht="18" customHeight="1" spans="1:24">
      <c r="A3" s="57" t="str">
        <f>"单位名称："&amp;"云南省体育局财务管理和审计中心"</f>
        <v>单位名称：云南省体育局财务管理和审计中心</v>
      </c>
      <c r="B3" s="58"/>
      <c r="C3" s="58"/>
      <c r="D3" s="59"/>
      <c r="E3" s="60"/>
      <c r="F3" s="60"/>
      <c r="G3" s="60"/>
      <c r="H3" s="60"/>
      <c r="I3" s="60"/>
      <c r="W3" s="61"/>
      <c r="X3" s="61" t="s">
        <v>117</v>
      </c>
    </row>
    <row r="4" ht="19.5" customHeight="1" spans="1:24">
      <c r="A4" s="15" t="s">
        <v>238</v>
      </c>
      <c r="B4" s="10" t="s">
        <v>134</v>
      </c>
      <c r="C4" s="11"/>
      <c r="D4" s="11"/>
      <c r="E4" s="62" t="s">
        <v>239</v>
      </c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</row>
    <row r="5" ht="40.5" customHeight="1" spans="1:24">
      <c r="A5" s="18"/>
      <c r="B5" s="28" t="s">
        <v>30</v>
      </c>
      <c r="C5" s="9" t="s">
        <v>33</v>
      </c>
      <c r="D5" s="63" t="s">
        <v>240</v>
      </c>
      <c r="E5" s="62" t="s">
        <v>241</v>
      </c>
      <c r="F5" s="62" t="s">
        <v>242</v>
      </c>
      <c r="G5" s="62" t="s">
        <v>243</v>
      </c>
      <c r="H5" s="62" t="s">
        <v>244</v>
      </c>
      <c r="I5" s="62" t="s">
        <v>245</v>
      </c>
      <c r="J5" s="62" t="s">
        <v>246</v>
      </c>
      <c r="K5" s="62" t="s">
        <v>247</v>
      </c>
      <c r="L5" s="62" t="s">
        <v>248</v>
      </c>
      <c r="M5" s="62" t="s">
        <v>249</v>
      </c>
      <c r="N5" s="62" t="s">
        <v>250</v>
      </c>
      <c r="O5" s="62" t="s">
        <v>251</v>
      </c>
      <c r="P5" s="62" t="s">
        <v>252</v>
      </c>
      <c r="Q5" s="62" t="s">
        <v>253</v>
      </c>
      <c r="R5" s="62" t="s">
        <v>254</v>
      </c>
      <c r="S5" s="62" t="s">
        <v>255</v>
      </c>
      <c r="T5" s="62" t="s">
        <v>256</v>
      </c>
      <c r="U5" s="62" t="s">
        <v>257</v>
      </c>
      <c r="V5" s="62" t="s">
        <v>258</v>
      </c>
      <c r="W5" s="62" t="s">
        <v>259</v>
      </c>
      <c r="X5" s="62" t="s">
        <v>260</v>
      </c>
    </row>
    <row r="6" ht="19.5" customHeight="1" spans="1:24">
      <c r="A6" s="62">
        <v>1</v>
      </c>
      <c r="B6" s="62">
        <v>2</v>
      </c>
      <c r="C6" s="62">
        <v>3</v>
      </c>
      <c r="D6" s="10">
        <v>4</v>
      </c>
      <c r="E6" s="62">
        <v>5</v>
      </c>
      <c r="F6" s="62">
        <v>6</v>
      </c>
      <c r="G6" s="62">
        <v>7</v>
      </c>
      <c r="H6" s="10">
        <v>8</v>
      </c>
      <c r="I6" s="62">
        <v>9</v>
      </c>
      <c r="J6" s="62">
        <v>10</v>
      </c>
      <c r="K6" s="62">
        <v>11</v>
      </c>
      <c r="L6" s="10">
        <v>12</v>
      </c>
      <c r="M6" s="62">
        <v>13</v>
      </c>
      <c r="N6" s="62">
        <v>14</v>
      </c>
      <c r="O6" s="62">
        <v>15</v>
      </c>
      <c r="P6" s="10">
        <v>16</v>
      </c>
      <c r="Q6" s="62">
        <v>17</v>
      </c>
      <c r="R6" s="62">
        <v>18</v>
      </c>
      <c r="S6" s="62">
        <v>19</v>
      </c>
      <c r="T6" s="10">
        <v>20</v>
      </c>
      <c r="U6" s="10">
        <v>21</v>
      </c>
      <c r="V6" s="10">
        <v>22</v>
      </c>
      <c r="W6" s="62">
        <v>23</v>
      </c>
      <c r="X6" s="62">
        <v>24</v>
      </c>
    </row>
    <row r="7" ht="28.4" customHeight="1" spans="1:24">
      <c r="A7" s="30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64"/>
      <c r="X7" s="22"/>
    </row>
    <row r="8" ht="29.9" customHeight="1" spans="1:24">
      <c r="A8" s="30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64"/>
      <c r="X8" s="22"/>
    </row>
    <row r="9" customHeight="1" spans="1:24">
      <c r="A9" s="26" t="s">
        <v>261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9" sqref="A9"/>
    </sheetView>
  </sheetViews>
  <sheetFormatPr defaultColWidth="9.14545454545454" defaultRowHeight="12" customHeight="1" outlineLevelRow="7"/>
  <cols>
    <col min="1" max="1" width="28.9545454545455" customWidth="1"/>
    <col min="2" max="2" width="29" customWidth="1"/>
    <col min="3" max="3" width="16.3181818181818" customWidth="1"/>
    <col min="4" max="4" width="15.6" customWidth="1"/>
    <col min="5" max="5" width="23.5727272727273" customWidth="1"/>
    <col min="6" max="6" width="11.2818181818182" customWidth="1"/>
    <col min="7" max="7" width="14.8818181818182" customWidth="1"/>
    <col min="8" max="8" width="10.8818181818182" customWidth="1"/>
    <col min="9" max="9" width="13.4272727272727" customWidth="1"/>
    <col min="10" max="10" width="38.6727272727273" customWidth="1"/>
  </cols>
  <sheetData>
    <row r="1" customHeight="1" spans="1:10">
      <c r="J1" s="44" t="s">
        <v>262</v>
      </c>
    </row>
    <row r="2" ht="28.5" customHeight="1" spans="1:10">
      <c r="A2" s="45" t="s">
        <v>263</v>
      </c>
      <c r="B2" s="27"/>
      <c r="C2" s="27"/>
      <c r="D2" s="27"/>
      <c r="E2" s="27"/>
      <c r="F2" s="46"/>
      <c r="G2" s="27"/>
      <c r="H2" s="46"/>
      <c r="I2" s="46"/>
      <c r="J2" s="27"/>
    </row>
    <row r="3" ht="17.25" customHeight="1" spans="1:10">
      <c r="A3" s="4" t="str">
        <f>"单位名称："&amp;"云南省体育局财务管理和审计中心"</f>
        <v>单位名称：云南省体育局财务管理和审计中心</v>
      </c>
    </row>
    <row r="4" ht="44.25" customHeight="1" spans="1:10">
      <c r="A4" s="47" t="s">
        <v>198</v>
      </c>
      <c r="B4" s="47" t="s">
        <v>199</v>
      </c>
      <c r="C4" s="47" t="s">
        <v>200</v>
      </c>
      <c r="D4" s="47" t="s">
        <v>201</v>
      </c>
      <c r="E4" s="47" t="s">
        <v>202</v>
      </c>
      <c r="F4" s="48" t="s">
        <v>203</v>
      </c>
      <c r="G4" s="47" t="s">
        <v>204</v>
      </c>
      <c r="H4" s="48" t="s">
        <v>205</v>
      </c>
      <c r="I4" s="48" t="s">
        <v>206</v>
      </c>
      <c r="J4" s="47" t="s">
        <v>207</v>
      </c>
    </row>
    <row r="5" ht="14.25" customHeight="1" spans="1:10">
      <c r="A5" s="47">
        <v>1</v>
      </c>
      <c r="B5" s="47">
        <v>2</v>
      </c>
      <c r="C5" s="47">
        <v>3</v>
      </c>
      <c r="D5" s="47">
        <v>4</v>
      </c>
      <c r="E5" s="47">
        <v>5</v>
      </c>
      <c r="F5" s="48">
        <v>6</v>
      </c>
      <c r="G5" s="47">
        <v>7</v>
      </c>
      <c r="H5" s="48">
        <v>8</v>
      </c>
      <c r="I5" s="48">
        <v>9</v>
      </c>
      <c r="J5" s="47">
        <v>10</v>
      </c>
    </row>
    <row r="6" ht="21.8" customHeight="1" spans="1:10">
      <c r="A6" s="49"/>
      <c r="B6" s="50"/>
      <c r="C6" s="50"/>
      <c r="D6" s="50"/>
      <c r="E6" s="51"/>
      <c r="F6" s="52"/>
      <c r="G6" s="51"/>
      <c r="H6" s="52"/>
      <c r="I6" s="52"/>
      <c r="J6" s="51"/>
    </row>
    <row r="7" ht="60.8" customHeight="1" spans="1:10">
      <c r="A7" s="49"/>
      <c r="B7" s="53"/>
      <c r="C7" s="53"/>
      <c r="D7" s="53"/>
      <c r="E7" s="49"/>
      <c r="F7" s="53"/>
      <c r="G7" s="49"/>
      <c r="H7" s="53"/>
      <c r="I7" s="53"/>
      <c r="J7" s="54"/>
    </row>
    <row r="8" customHeight="1" spans="1:10">
      <c r="A8" s="26" t="s">
        <v>261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9"/>
  <sheetViews>
    <sheetView showZeros="0" workbookViewId="0">
      <selection activeCell="A1" sqref="A1"/>
    </sheetView>
  </sheetViews>
  <sheetFormatPr defaultColWidth="8.85454545454546" defaultRowHeight="15" customHeight="1" outlineLevelCol="7"/>
  <cols>
    <col min="1" max="1" width="36.0363636363636" customWidth="1"/>
    <col min="2" max="2" width="19.7454545454545" customWidth="1"/>
    <col min="3" max="3" width="33.3181818181818" customWidth="1"/>
    <col min="4" max="4" width="34.7454545454545" customWidth="1"/>
    <col min="5" max="5" width="14.4454545454545" customWidth="1"/>
    <col min="6" max="6" width="17.1727272727273" customWidth="1"/>
    <col min="7" max="7" width="17.3181818181818" customWidth="1"/>
    <col min="8" max="8" width="28.3181818181818" customWidth="1"/>
  </cols>
  <sheetData>
    <row r="1" ht="18.75" customHeight="1" spans="1:8">
      <c r="A1" s="34"/>
      <c r="B1" s="34"/>
      <c r="C1" s="34"/>
      <c r="D1" s="34"/>
      <c r="E1" s="34"/>
      <c r="F1" s="34"/>
      <c r="G1" s="34"/>
      <c r="H1" s="35" t="s">
        <v>264</v>
      </c>
    </row>
    <row r="2" ht="30.65" customHeight="1" spans="1:8">
      <c r="A2" s="36" t="s">
        <v>265</v>
      </c>
      <c r="B2" s="36"/>
      <c r="C2" s="36"/>
      <c r="D2" s="36"/>
      <c r="E2" s="36"/>
      <c r="F2" s="36"/>
      <c r="G2" s="36"/>
      <c r="H2" s="36"/>
    </row>
    <row r="3" ht="18.75" customHeight="1" spans="1:8">
      <c r="A3" s="34" t="str">
        <f>"单位名称："&amp;"云南省体育局财务管理和审计中心"</f>
        <v>单位名称：云南省体育局财务管理和审计中心</v>
      </c>
      <c r="B3" s="34"/>
      <c r="C3" s="34"/>
      <c r="D3" s="34"/>
      <c r="E3" s="34"/>
      <c r="F3" s="34"/>
      <c r="G3" s="34"/>
      <c r="H3" s="34"/>
    </row>
    <row r="4" ht="18.75" customHeight="1" spans="1:8">
      <c r="A4" s="37" t="s">
        <v>127</v>
      </c>
      <c r="B4" s="37" t="s">
        <v>266</v>
      </c>
      <c r="C4" s="37" t="s">
        <v>267</v>
      </c>
      <c r="D4" s="37" t="s">
        <v>268</v>
      </c>
      <c r="E4" s="37" t="s">
        <v>269</v>
      </c>
      <c r="F4" s="37" t="s">
        <v>270</v>
      </c>
      <c r="G4" s="37"/>
      <c r="H4" s="37"/>
    </row>
    <row r="5" ht="18.75" customHeight="1" spans="1:8">
      <c r="A5" s="37"/>
      <c r="B5" s="37"/>
      <c r="C5" s="37"/>
      <c r="D5" s="37"/>
      <c r="E5" s="37"/>
      <c r="F5" s="37" t="s">
        <v>218</v>
      </c>
      <c r="G5" s="37" t="s">
        <v>271</v>
      </c>
      <c r="H5" s="37" t="s">
        <v>272</v>
      </c>
    </row>
    <row r="6" ht="18.75" customHeight="1" spans="1:8">
      <c r="A6" s="38" t="s">
        <v>109</v>
      </c>
      <c r="B6" s="38" t="s">
        <v>110</v>
      </c>
      <c r="C6" s="38" t="s">
        <v>111</v>
      </c>
      <c r="D6" s="38" t="s">
        <v>112</v>
      </c>
      <c r="E6" s="38" t="s">
        <v>113</v>
      </c>
      <c r="F6" s="38" t="s">
        <v>114</v>
      </c>
      <c r="G6" s="38" t="s">
        <v>273</v>
      </c>
      <c r="H6" s="38" t="s">
        <v>274</v>
      </c>
    </row>
    <row r="7" ht="29.9" customHeight="1" spans="1:8">
      <c r="A7" s="39" t="s">
        <v>45</v>
      </c>
      <c r="B7" s="39" t="s">
        <v>275</v>
      </c>
      <c r="C7" s="39" t="s">
        <v>229</v>
      </c>
      <c r="D7" s="39" t="s">
        <v>276</v>
      </c>
      <c r="E7" s="37" t="s">
        <v>230</v>
      </c>
      <c r="F7" s="40">
        <v>1</v>
      </c>
      <c r="G7" s="41">
        <v>6000</v>
      </c>
      <c r="H7" s="41">
        <v>6000</v>
      </c>
    </row>
    <row r="8" ht="20.15" customHeight="1" spans="1:8">
      <c r="A8" s="37" t="s">
        <v>30</v>
      </c>
      <c r="B8" s="37"/>
      <c r="C8" s="37"/>
      <c r="D8" s="37"/>
      <c r="E8" s="37"/>
      <c r="F8" s="40">
        <v>1</v>
      </c>
      <c r="G8" s="41"/>
      <c r="H8" s="41">
        <v>6000</v>
      </c>
    </row>
    <row r="9" ht="19.5" customHeight="1" spans="1:8">
      <c r="A9" s="39" t="s">
        <v>277</v>
      </c>
      <c r="B9" s="39"/>
      <c r="C9" s="39"/>
      <c r="D9" s="39"/>
      <c r="E9" s="39"/>
      <c r="F9" s="42"/>
      <c r="G9" s="43"/>
      <c r="H9" s="43"/>
    </row>
  </sheetData>
  <mergeCells count="9">
    <mergeCell ref="A2:H2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2" sqref="A2:K2"/>
    </sheetView>
  </sheetViews>
  <sheetFormatPr defaultColWidth="9.14545454545454" defaultRowHeight="14.25" customHeight="1"/>
  <cols>
    <col min="1" max="1" width="16.3181818181818" customWidth="1"/>
    <col min="2" max="2" width="29.0363636363636" customWidth="1"/>
    <col min="3" max="3" width="23.8545454545455" customWidth="1"/>
    <col min="4" max="7" width="19.6" customWidth="1"/>
    <col min="8" max="8" width="15.4272727272727" customWidth="1"/>
    <col min="9" max="11" width="19.6" customWidth="1"/>
  </cols>
  <sheetData>
    <row r="1" ht="13.5" customHeight="1" spans="1:11">
      <c r="D1" s="1"/>
      <c r="E1" s="1"/>
      <c r="F1" s="1"/>
      <c r="G1" s="1"/>
      <c r="K1" s="2" t="s">
        <v>278</v>
      </c>
    </row>
    <row r="2" ht="27.75" customHeight="1" spans="1:11">
      <c r="A2" s="27" t="s">
        <v>279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ht="13.5" customHeight="1" spans="1:11">
      <c r="A3" s="4" t="str">
        <f>"单位名称："&amp;"云南省体育局财务管理和审计中心"</f>
        <v>单位名称：云南省体育局财务管理和审计中心</v>
      </c>
      <c r="B3" s="5"/>
      <c r="C3" s="5"/>
      <c r="D3" s="5"/>
      <c r="E3" s="5"/>
      <c r="F3" s="5"/>
      <c r="G3" s="5"/>
      <c r="H3" s="6"/>
      <c r="I3" s="6"/>
      <c r="J3" s="6"/>
      <c r="K3" s="7" t="s">
        <v>117</v>
      </c>
    </row>
    <row r="4" ht="21.75" customHeight="1" spans="1:11">
      <c r="A4" s="8" t="s">
        <v>191</v>
      </c>
      <c r="B4" s="8" t="s">
        <v>129</v>
      </c>
      <c r="C4" s="8" t="s">
        <v>192</v>
      </c>
      <c r="D4" s="9" t="s">
        <v>130</v>
      </c>
      <c r="E4" s="9" t="s">
        <v>131</v>
      </c>
      <c r="F4" s="9" t="s">
        <v>132</v>
      </c>
      <c r="G4" s="9" t="s">
        <v>133</v>
      </c>
      <c r="H4" s="15" t="s">
        <v>30</v>
      </c>
      <c r="I4" s="10" t="s">
        <v>280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33</v>
      </c>
      <c r="J5" s="9" t="s">
        <v>34</v>
      </c>
      <c r="K5" s="9" t="s">
        <v>35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32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30.65" customHeight="1" spans="1:11">
      <c r="A8" s="30"/>
      <c r="B8" s="20"/>
      <c r="C8" s="30"/>
      <c r="D8" s="30"/>
      <c r="E8" s="30"/>
      <c r="F8" s="30"/>
      <c r="G8" s="30"/>
      <c r="H8" s="22"/>
      <c r="I8" s="22"/>
      <c r="J8" s="22"/>
      <c r="K8" s="22"/>
    </row>
    <row r="9" ht="30.65" customHeight="1" spans="1:11">
      <c r="A9" s="20"/>
      <c r="B9" s="20"/>
      <c r="C9" s="20"/>
      <c r="D9" s="20"/>
      <c r="E9" s="20"/>
      <c r="F9" s="20"/>
      <c r="G9" s="20"/>
      <c r="H9" s="22"/>
      <c r="I9" s="22"/>
      <c r="J9" s="22"/>
      <c r="K9" s="22"/>
    </row>
    <row r="10" ht="18.75" customHeight="1" spans="1:11">
      <c r="A10" s="31" t="s">
        <v>92</v>
      </c>
      <c r="B10" s="32"/>
      <c r="C10" s="32"/>
      <c r="D10" s="32"/>
      <c r="E10" s="32"/>
      <c r="F10" s="32"/>
      <c r="G10" s="33"/>
      <c r="H10" s="22"/>
      <c r="I10" s="22"/>
      <c r="J10" s="22"/>
      <c r="K10" s="22"/>
    </row>
    <row r="11" customHeight="1" spans="1:11">
      <c r="A11" s="26" t="s">
        <v>281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workbookViewId="0">
      <selection activeCell="E30" sqref="E30"/>
    </sheetView>
  </sheetViews>
  <sheetFormatPr defaultColWidth="9.14545454545454" defaultRowHeight="14.25" customHeight="1" outlineLevelCol="6"/>
  <cols>
    <col min="1" max="1" width="37.7454545454545" customWidth="1"/>
    <col min="2" max="2" width="28" customWidth="1"/>
    <col min="3" max="3" width="37.6" customWidth="1"/>
    <col min="4" max="4" width="17.0363636363636" customWidth="1"/>
    <col min="5" max="7" width="27.0363636363636" customWidth="1"/>
  </cols>
  <sheetData>
    <row r="1" ht="13.5" customHeight="1" spans="1:7">
      <c r="D1" s="1"/>
      <c r="G1" s="2" t="s">
        <v>282</v>
      </c>
    </row>
    <row r="2" ht="27.75" customHeight="1" spans="1:7">
      <c r="A2" s="3" t="s">
        <v>283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"单位名称："&amp;"云南省体育局财务管理和审计中心"</f>
        <v>单位名称：云南省体育局财务管理和审计中心</v>
      </c>
      <c r="B3" s="5"/>
      <c r="C3" s="5"/>
      <c r="D3" s="5"/>
      <c r="E3" s="6"/>
      <c r="F3" s="6"/>
      <c r="G3" s="7" t="s">
        <v>117</v>
      </c>
    </row>
    <row r="4" ht="21.75" customHeight="1" spans="1:7">
      <c r="A4" s="8" t="s">
        <v>192</v>
      </c>
      <c r="B4" s="8" t="s">
        <v>191</v>
      </c>
      <c r="C4" s="8" t="s">
        <v>129</v>
      </c>
      <c r="D4" s="9" t="s">
        <v>284</v>
      </c>
      <c r="E4" s="10" t="s">
        <v>33</v>
      </c>
      <c r="F4" s="11"/>
      <c r="G4" s="12"/>
    </row>
    <row r="5" ht="21.75" customHeight="1" spans="1:7">
      <c r="A5" s="13"/>
      <c r="B5" s="13"/>
      <c r="C5" s="13"/>
      <c r="D5" s="14"/>
      <c r="E5" s="15" t="s">
        <v>285</v>
      </c>
      <c r="F5" s="9" t="s">
        <v>286</v>
      </c>
      <c r="G5" s="9" t="s">
        <v>287</v>
      </c>
    </row>
    <row r="6" ht="40.5" customHeight="1" spans="1:7">
      <c r="A6" s="16"/>
      <c r="B6" s="16"/>
      <c r="C6" s="16"/>
      <c r="D6" s="17"/>
      <c r="E6" s="18"/>
      <c r="F6" s="17" t="s">
        <v>32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/>
      <c r="B8" s="21"/>
      <c r="C8" s="21"/>
      <c r="D8" s="20"/>
      <c r="E8" s="22"/>
      <c r="F8" s="22"/>
      <c r="G8" s="22"/>
    </row>
    <row r="9" ht="29.9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30</v>
      </c>
      <c r="B10" s="24" t="s">
        <v>288</v>
      </c>
      <c r="C10" s="24"/>
      <c r="D10" s="25"/>
      <c r="E10" s="22"/>
      <c r="F10" s="22"/>
      <c r="G10" s="22"/>
    </row>
    <row r="11" customHeight="1" spans="1:7">
      <c r="A11" s="26" t="s">
        <v>289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B12" sqref="B12"/>
    </sheetView>
  </sheetViews>
  <sheetFormatPr defaultColWidth="8" defaultRowHeight="14.25" customHeight="1"/>
  <cols>
    <col min="1" max="1" width="21.1454545454545" customWidth="1"/>
    <col min="2" max="2" width="35.2818181818182" customWidth="1"/>
    <col min="3" max="19" width="16.1727272727273" customWidth="1"/>
  </cols>
  <sheetData>
    <row r="1" ht="12" customHeight="1" spans="1:19">
      <c r="A1" s="146"/>
      <c r="J1" s="147"/>
      <c r="R1" s="2" t="s">
        <v>26</v>
      </c>
    </row>
    <row r="2" ht="36" customHeight="1" spans="1:19">
      <c r="A2" s="148" t="s">
        <v>27</v>
      </c>
      <c r="B2" s="27"/>
      <c r="C2" s="27"/>
      <c r="D2" s="27"/>
      <c r="E2" s="27"/>
      <c r="F2" s="27"/>
      <c r="G2" s="27"/>
      <c r="H2" s="27"/>
      <c r="I2" s="27"/>
      <c r="J2" s="46"/>
      <c r="K2" s="27"/>
      <c r="L2" s="27"/>
      <c r="M2" s="27"/>
      <c r="N2" s="27"/>
      <c r="O2" s="27"/>
      <c r="P2" s="27"/>
      <c r="Q2" s="27"/>
      <c r="R2" s="27"/>
      <c r="S2" s="27"/>
    </row>
    <row r="3" ht="20.25" customHeight="1" spans="1:19">
      <c r="A3" s="93" t="str">
        <f>"单位名称："&amp;"云南省体育局财务管理和审计中心"</f>
        <v>单位名称：云南省体育局财务管理和审计中心</v>
      </c>
      <c r="B3" s="6"/>
      <c r="C3" s="6"/>
      <c r="D3" s="6"/>
      <c r="E3" s="6"/>
      <c r="F3" s="6"/>
      <c r="G3" s="6"/>
      <c r="H3" s="6"/>
      <c r="I3" s="6"/>
      <c r="J3" s="149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50" t="s">
        <v>28</v>
      </c>
      <c r="B4" s="151" t="s">
        <v>29</v>
      </c>
      <c r="C4" s="151" t="s">
        <v>30</v>
      </c>
      <c r="D4" s="152" t="s">
        <v>31</v>
      </c>
      <c r="E4" s="153"/>
      <c r="F4" s="153"/>
      <c r="G4" s="153"/>
      <c r="H4" s="153"/>
      <c r="I4" s="153"/>
      <c r="J4" s="154"/>
      <c r="K4" s="153"/>
      <c r="L4" s="153"/>
      <c r="M4" s="153"/>
      <c r="N4" s="155"/>
      <c r="O4" s="155" t="s">
        <v>20</v>
      </c>
      <c r="P4" s="155"/>
      <c r="Q4" s="155"/>
      <c r="R4" s="155"/>
      <c r="S4" s="155"/>
    </row>
    <row r="5" ht="18" customHeight="1" spans="1:19">
      <c r="A5" s="156"/>
      <c r="B5" s="157"/>
      <c r="C5" s="157"/>
      <c r="D5" s="157" t="s">
        <v>32</v>
      </c>
      <c r="E5" s="157" t="s">
        <v>33</v>
      </c>
      <c r="F5" s="157" t="s">
        <v>34</v>
      </c>
      <c r="G5" s="157" t="s">
        <v>35</v>
      </c>
      <c r="H5" s="157" t="s">
        <v>36</v>
      </c>
      <c r="I5" s="158" t="s">
        <v>37</v>
      </c>
      <c r="J5" s="159"/>
      <c r="K5" s="158" t="s">
        <v>38</v>
      </c>
      <c r="L5" s="158" t="s">
        <v>39</v>
      </c>
      <c r="M5" s="158" t="s">
        <v>40</v>
      </c>
      <c r="N5" s="160" t="s">
        <v>41</v>
      </c>
      <c r="O5" s="161" t="s">
        <v>32</v>
      </c>
      <c r="P5" s="161" t="s">
        <v>33</v>
      </c>
      <c r="Q5" s="161" t="s">
        <v>34</v>
      </c>
      <c r="R5" s="161" t="s">
        <v>35</v>
      </c>
      <c r="S5" s="161" t="s">
        <v>42</v>
      </c>
    </row>
    <row r="6" ht="29.25" customHeight="1" spans="1:19">
      <c r="A6" s="162"/>
      <c r="B6" s="163"/>
      <c r="C6" s="163"/>
      <c r="D6" s="163"/>
      <c r="E6" s="163"/>
      <c r="F6" s="163"/>
      <c r="G6" s="163"/>
      <c r="H6" s="163"/>
      <c r="I6" s="164" t="s">
        <v>32</v>
      </c>
      <c r="J6" s="164" t="s">
        <v>43</v>
      </c>
      <c r="K6" s="164" t="s">
        <v>38</v>
      </c>
      <c r="L6" s="164" t="s">
        <v>39</v>
      </c>
      <c r="M6" s="164" t="s">
        <v>40</v>
      </c>
      <c r="N6" s="164" t="s">
        <v>41</v>
      </c>
      <c r="O6" s="164"/>
      <c r="P6" s="164"/>
      <c r="Q6" s="164"/>
      <c r="R6" s="164"/>
      <c r="S6" s="164"/>
    </row>
    <row r="7" ht="16.5" customHeight="1" spans="1:19">
      <c r="A7" s="130">
        <v>1</v>
      </c>
      <c r="B7" s="19">
        <v>2</v>
      </c>
      <c r="C7" s="19">
        <v>3</v>
      </c>
      <c r="D7" s="19">
        <v>4</v>
      </c>
      <c r="E7" s="130">
        <v>5</v>
      </c>
      <c r="F7" s="19">
        <v>6</v>
      </c>
      <c r="G7" s="19">
        <v>7</v>
      </c>
      <c r="H7" s="130">
        <v>8</v>
      </c>
      <c r="I7" s="19">
        <v>9</v>
      </c>
      <c r="J7" s="29">
        <v>10</v>
      </c>
      <c r="K7" s="29">
        <v>11</v>
      </c>
      <c r="L7" s="165">
        <v>12</v>
      </c>
      <c r="M7" s="29">
        <v>13</v>
      </c>
      <c r="N7" s="29">
        <v>14</v>
      </c>
      <c r="O7" s="29">
        <v>15</v>
      </c>
      <c r="P7" s="29">
        <v>16</v>
      </c>
      <c r="Q7" s="29">
        <v>17</v>
      </c>
      <c r="R7" s="29">
        <v>18</v>
      </c>
      <c r="S7" s="29">
        <v>19</v>
      </c>
    </row>
    <row r="8" ht="31.4" customHeight="1" spans="1:19">
      <c r="A8" s="30" t="s">
        <v>44</v>
      </c>
      <c r="B8" s="30" t="s">
        <v>45</v>
      </c>
      <c r="C8" s="22">
        <v>1375277.77</v>
      </c>
      <c r="D8" s="120">
        <v>1375277.77</v>
      </c>
      <c r="E8" s="88">
        <v>1375277.77</v>
      </c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</row>
    <row r="9" ht="16.5" customHeight="1" spans="1:19">
      <c r="A9" s="166" t="s">
        <v>30</v>
      </c>
      <c r="B9" s="167"/>
      <c r="C9" s="120">
        <v>1375277.77</v>
      </c>
      <c r="D9" s="120">
        <v>1375277.77</v>
      </c>
      <c r="E9" s="88">
        <v>1375277.77</v>
      </c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Zeros="0" workbookViewId="0">
      <selection activeCell="A2" sqref="A2:O2"/>
    </sheetView>
  </sheetViews>
  <sheetFormatPr defaultColWidth="9.14545454545454" defaultRowHeight="14.25" customHeight="1"/>
  <cols>
    <col min="1" max="1" width="14.2818181818182" customWidth="1"/>
    <col min="2" max="2" width="32.5727272727273" customWidth="1"/>
    <col min="3" max="6" width="18.8545454545455" customWidth="1"/>
    <col min="7" max="7" width="21.2818181818182" customWidth="1"/>
    <col min="8" max="9" width="18.8545454545455" customWidth="1"/>
    <col min="10" max="10" width="17.8545454545455" customWidth="1"/>
    <col min="11" max="15" width="18.8545454545455" customWidth="1"/>
  </cols>
  <sheetData>
    <row r="1" ht="15.75" customHeight="1" spans="1:15">
      <c r="O1" s="55" t="s">
        <v>46</v>
      </c>
    </row>
    <row r="2" ht="28.5" customHeight="1" spans="1:15">
      <c r="A2" s="27" t="s">
        <v>47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ht="15" customHeight="1" spans="1:15">
      <c r="A3" s="101" t="str">
        <f>"单位名称："&amp;"云南省体育局财务管理和审计中心"</f>
        <v>单位名称：云南省体育局财务管理和审计中心</v>
      </c>
      <c r="B3" s="102"/>
      <c r="C3" s="58"/>
      <c r="D3" s="58"/>
      <c r="E3" s="58"/>
      <c r="F3" s="58"/>
      <c r="G3" s="6"/>
      <c r="H3" s="58"/>
      <c r="I3" s="58"/>
      <c r="J3" s="6"/>
      <c r="K3" s="58"/>
      <c r="L3" s="58"/>
      <c r="M3" s="6"/>
      <c r="N3" s="6"/>
      <c r="O3" s="103" t="s">
        <v>2</v>
      </c>
    </row>
    <row r="4" ht="18.75" customHeight="1" spans="1:15">
      <c r="A4" s="9" t="s">
        <v>48</v>
      </c>
      <c r="B4" s="9" t="s">
        <v>49</v>
      </c>
      <c r="C4" s="15" t="s">
        <v>30</v>
      </c>
      <c r="D4" s="62" t="s">
        <v>33</v>
      </c>
      <c r="E4" s="62"/>
      <c r="F4" s="62"/>
      <c r="G4" s="145" t="s">
        <v>34</v>
      </c>
      <c r="H4" s="9" t="s">
        <v>35</v>
      </c>
      <c r="I4" s="9" t="s">
        <v>50</v>
      </c>
      <c r="J4" s="10" t="s">
        <v>51</v>
      </c>
      <c r="K4" s="73" t="s">
        <v>52</v>
      </c>
      <c r="L4" s="73" t="s">
        <v>53</v>
      </c>
      <c r="M4" s="73" t="s">
        <v>54</v>
      </c>
      <c r="N4" s="73" t="s">
        <v>55</v>
      </c>
      <c r="O4" s="76" t="s">
        <v>56</v>
      </c>
    </row>
    <row r="5" ht="30" customHeight="1" spans="1:15">
      <c r="A5" s="18"/>
      <c r="B5" s="18"/>
      <c r="C5" s="18"/>
      <c r="D5" s="62" t="s">
        <v>32</v>
      </c>
      <c r="E5" s="62" t="s">
        <v>57</v>
      </c>
      <c r="F5" s="62" t="s">
        <v>58</v>
      </c>
      <c r="G5" s="18"/>
      <c r="H5" s="18"/>
      <c r="I5" s="18"/>
      <c r="J5" s="62" t="s">
        <v>32</v>
      </c>
      <c r="K5" s="84" t="s">
        <v>52</v>
      </c>
      <c r="L5" s="84" t="s">
        <v>53</v>
      </c>
      <c r="M5" s="84" t="s">
        <v>54</v>
      </c>
      <c r="N5" s="84" t="s">
        <v>55</v>
      </c>
      <c r="O5" s="84" t="s">
        <v>56</v>
      </c>
    </row>
    <row r="6" ht="16.5" customHeight="1" spans="1:15">
      <c r="A6" s="62">
        <v>1</v>
      </c>
      <c r="B6" s="62">
        <v>2</v>
      </c>
      <c r="C6" s="62">
        <v>3</v>
      </c>
      <c r="D6" s="62">
        <v>4</v>
      </c>
      <c r="E6" s="62">
        <v>5</v>
      </c>
      <c r="F6" s="62">
        <v>6</v>
      </c>
      <c r="G6" s="62">
        <v>7</v>
      </c>
      <c r="H6" s="48">
        <v>8</v>
      </c>
      <c r="I6" s="48">
        <v>9</v>
      </c>
      <c r="J6" s="48">
        <v>10</v>
      </c>
      <c r="K6" s="48">
        <v>11</v>
      </c>
      <c r="L6" s="48">
        <v>12</v>
      </c>
      <c r="M6" s="48">
        <v>13</v>
      </c>
      <c r="N6" s="48">
        <v>14</v>
      </c>
      <c r="O6" s="62">
        <v>15</v>
      </c>
    </row>
    <row r="7" ht="20.25" customHeight="1" spans="1:15">
      <c r="A7" s="30" t="s">
        <v>59</v>
      </c>
      <c r="B7" s="30" t="s">
        <v>60</v>
      </c>
      <c r="C7" s="120">
        <v>1004199.59</v>
      </c>
      <c r="D7" s="120">
        <v>1004199.59</v>
      </c>
      <c r="E7" s="120">
        <v>1004199.59</v>
      </c>
      <c r="F7" s="120"/>
      <c r="G7" s="88"/>
      <c r="H7" s="120"/>
      <c r="I7" s="120"/>
      <c r="J7" s="120"/>
      <c r="K7" s="120"/>
      <c r="L7" s="120"/>
      <c r="M7" s="88"/>
      <c r="N7" s="120"/>
      <c r="O7" s="120"/>
    </row>
    <row r="8" ht="20.25" customHeight="1" spans="1:15">
      <c r="A8" s="128" t="s">
        <v>61</v>
      </c>
      <c r="B8" s="128" t="s">
        <v>62</v>
      </c>
      <c r="C8" s="120">
        <v>1004199.59</v>
      </c>
      <c r="D8" s="120">
        <v>1004199.59</v>
      </c>
      <c r="E8" s="120">
        <v>1004199.59</v>
      </c>
      <c r="F8" s="120"/>
      <c r="G8" s="88"/>
      <c r="H8" s="120"/>
      <c r="I8" s="120"/>
      <c r="J8" s="120"/>
      <c r="K8" s="120"/>
      <c r="L8" s="120"/>
      <c r="M8" s="88"/>
      <c r="N8" s="120"/>
      <c r="O8" s="120"/>
    </row>
    <row r="9" ht="20.25" customHeight="1" spans="1:15">
      <c r="A9" s="129" t="s">
        <v>63</v>
      </c>
      <c r="B9" s="129" t="s">
        <v>64</v>
      </c>
      <c r="C9" s="120">
        <v>1004199.59</v>
      </c>
      <c r="D9" s="120">
        <v>1004199.59</v>
      </c>
      <c r="E9" s="120">
        <v>1004199.59</v>
      </c>
      <c r="F9" s="120"/>
      <c r="G9" s="88"/>
      <c r="H9" s="120"/>
      <c r="I9" s="120"/>
      <c r="J9" s="120"/>
      <c r="K9" s="120"/>
      <c r="L9" s="120"/>
      <c r="M9" s="88"/>
      <c r="N9" s="120"/>
      <c r="O9" s="120"/>
    </row>
    <row r="10" ht="20.25" customHeight="1" spans="1:15">
      <c r="A10" s="30" t="s">
        <v>65</v>
      </c>
      <c r="B10" s="30" t="s">
        <v>66</v>
      </c>
      <c r="C10" s="120">
        <v>141943.32</v>
      </c>
      <c r="D10" s="120">
        <v>141943.32</v>
      </c>
      <c r="E10" s="120">
        <v>141943.32</v>
      </c>
      <c r="F10" s="120"/>
      <c r="G10" s="88"/>
      <c r="H10" s="120"/>
      <c r="I10" s="120"/>
      <c r="J10" s="120"/>
      <c r="K10" s="120"/>
      <c r="L10" s="120"/>
      <c r="M10" s="88"/>
      <c r="N10" s="120"/>
      <c r="O10" s="120"/>
    </row>
    <row r="11" ht="20.25" customHeight="1" spans="1:15">
      <c r="A11" s="128" t="s">
        <v>67</v>
      </c>
      <c r="B11" s="128" t="s">
        <v>68</v>
      </c>
      <c r="C11" s="120">
        <v>135431.5</v>
      </c>
      <c r="D11" s="120">
        <v>135431.5</v>
      </c>
      <c r="E11" s="120">
        <v>135431.5</v>
      </c>
      <c r="F11" s="120"/>
      <c r="G11" s="88"/>
      <c r="H11" s="120"/>
      <c r="I11" s="120"/>
      <c r="J11" s="120"/>
      <c r="K11" s="120"/>
      <c r="L11" s="120"/>
      <c r="M11" s="88"/>
      <c r="N11" s="120"/>
      <c r="O11" s="120"/>
    </row>
    <row r="12" ht="20.25" customHeight="1" spans="1:15">
      <c r="A12" s="129" t="s">
        <v>69</v>
      </c>
      <c r="B12" s="129" t="s">
        <v>70</v>
      </c>
      <c r="C12" s="120">
        <v>1620</v>
      </c>
      <c r="D12" s="120">
        <v>1620</v>
      </c>
      <c r="E12" s="120">
        <v>1620</v>
      </c>
      <c r="F12" s="120"/>
      <c r="G12" s="88"/>
      <c r="H12" s="120"/>
      <c r="I12" s="120"/>
      <c r="J12" s="120"/>
      <c r="K12" s="120"/>
      <c r="L12" s="120"/>
      <c r="M12" s="88"/>
      <c r="N12" s="120"/>
      <c r="O12" s="120"/>
    </row>
    <row r="13" ht="20.25" customHeight="1" spans="1:15">
      <c r="A13" s="129" t="s">
        <v>71</v>
      </c>
      <c r="B13" s="129" t="s">
        <v>72</v>
      </c>
      <c r="C13" s="120">
        <v>133811.5</v>
      </c>
      <c r="D13" s="120">
        <v>133811.5</v>
      </c>
      <c r="E13" s="120">
        <v>133811.5</v>
      </c>
      <c r="F13" s="120"/>
      <c r="G13" s="88"/>
      <c r="H13" s="120"/>
      <c r="I13" s="120"/>
      <c r="J13" s="120"/>
      <c r="K13" s="120"/>
      <c r="L13" s="120"/>
      <c r="M13" s="88"/>
      <c r="N13" s="120"/>
      <c r="O13" s="120"/>
    </row>
    <row r="14" ht="20.25" customHeight="1" spans="1:15">
      <c r="A14" s="128" t="s">
        <v>73</v>
      </c>
      <c r="B14" s="128" t="s">
        <v>74</v>
      </c>
      <c r="C14" s="120">
        <v>6511.82</v>
      </c>
      <c r="D14" s="120">
        <v>6511.82</v>
      </c>
      <c r="E14" s="120">
        <v>6511.82</v>
      </c>
      <c r="F14" s="120"/>
      <c r="G14" s="88"/>
      <c r="H14" s="120"/>
      <c r="I14" s="120"/>
      <c r="J14" s="120"/>
      <c r="K14" s="120"/>
      <c r="L14" s="120"/>
      <c r="M14" s="88"/>
      <c r="N14" s="120"/>
      <c r="O14" s="120"/>
    </row>
    <row r="15" ht="20.25" customHeight="1" spans="1:15">
      <c r="A15" s="129" t="s">
        <v>75</v>
      </c>
      <c r="B15" s="129" t="s">
        <v>74</v>
      </c>
      <c r="C15" s="120">
        <v>6511.82</v>
      </c>
      <c r="D15" s="120">
        <v>6511.82</v>
      </c>
      <c r="E15" s="120">
        <v>6511.82</v>
      </c>
      <c r="F15" s="120"/>
      <c r="G15" s="88"/>
      <c r="H15" s="120"/>
      <c r="I15" s="120"/>
      <c r="J15" s="120"/>
      <c r="K15" s="120"/>
      <c r="L15" s="120"/>
      <c r="M15" s="88"/>
      <c r="N15" s="120"/>
      <c r="O15" s="120"/>
    </row>
    <row r="16" ht="20.25" customHeight="1" spans="1:15">
      <c r="A16" s="30" t="s">
        <v>76</v>
      </c>
      <c r="B16" s="30" t="s">
        <v>77</v>
      </c>
      <c r="C16" s="120">
        <v>133511.82</v>
      </c>
      <c r="D16" s="120">
        <v>133511.82</v>
      </c>
      <c r="E16" s="120">
        <v>133511.82</v>
      </c>
      <c r="F16" s="120"/>
      <c r="G16" s="88"/>
      <c r="H16" s="120"/>
      <c r="I16" s="120"/>
      <c r="J16" s="120"/>
      <c r="K16" s="120"/>
      <c r="L16" s="120"/>
      <c r="M16" s="88"/>
      <c r="N16" s="120"/>
      <c r="O16" s="120"/>
    </row>
    <row r="17" ht="20.25" customHeight="1" spans="1:15">
      <c r="A17" s="128" t="s">
        <v>78</v>
      </c>
      <c r="B17" s="128" t="s">
        <v>79</v>
      </c>
      <c r="C17" s="120">
        <v>133511.82</v>
      </c>
      <c r="D17" s="120">
        <v>133511.82</v>
      </c>
      <c r="E17" s="120">
        <v>133511.82</v>
      </c>
      <c r="F17" s="120"/>
      <c r="G17" s="88"/>
      <c r="H17" s="120"/>
      <c r="I17" s="120"/>
      <c r="J17" s="120"/>
      <c r="K17" s="120"/>
      <c r="L17" s="120"/>
      <c r="M17" s="88"/>
      <c r="N17" s="120"/>
      <c r="O17" s="120"/>
    </row>
    <row r="18" ht="20.25" customHeight="1" spans="1:15">
      <c r="A18" s="129" t="s">
        <v>80</v>
      </c>
      <c r="B18" s="129" t="s">
        <v>81</v>
      </c>
      <c r="C18" s="120">
        <v>83632.19</v>
      </c>
      <c r="D18" s="120">
        <v>83632.19</v>
      </c>
      <c r="E18" s="120">
        <v>83632.19</v>
      </c>
      <c r="F18" s="120"/>
      <c r="G18" s="88"/>
      <c r="H18" s="120"/>
      <c r="I18" s="120"/>
      <c r="J18" s="120"/>
      <c r="K18" s="120"/>
      <c r="L18" s="120"/>
      <c r="M18" s="88"/>
      <c r="N18" s="120"/>
      <c r="O18" s="120"/>
    </row>
    <row r="19" ht="20.25" customHeight="1" spans="1:15">
      <c r="A19" s="129" t="s">
        <v>82</v>
      </c>
      <c r="B19" s="129" t="s">
        <v>83</v>
      </c>
      <c r="C19" s="120">
        <v>45784.63</v>
      </c>
      <c r="D19" s="120">
        <v>45784.63</v>
      </c>
      <c r="E19" s="120">
        <v>45784.63</v>
      </c>
      <c r="F19" s="120"/>
      <c r="G19" s="88"/>
      <c r="H19" s="120"/>
      <c r="I19" s="120"/>
      <c r="J19" s="120"/>
      <c r="K19" s="120"/>
      <c r="L19" s="120"/>
      <c r="M19" s="88"/>
      <c r="N19" s="120"/>
      <c r="O19" s="120"/>
    </row>
    <row r="20" ht="20.25" customHeight="1" spans="1:15">
      <c r="A20" s="129" t="s">
        <v>84</v>
      </c>
      <c r="B20" s="129" t="s">
        <v>85</v>
      </c>
      <c r="C20" s="120">
        <v>4095</v>
      </c>
      <c r="D20" s="120">
        <v>4095</v>
      </c>
      <c r="E20" s="120">
        <v>4095</v>
      </c>
      <c r="F20" s="120"/>
      <c r="G20" s="88"/>
      <c r="H20" s="120"/>
      <c r="I20" s="120"/>
      <c r="J20" s="120"/>
      <c r="K20" s="120"/>
      <c r="L20" s="120"/>
      <c r="M20" s="88"/>
      <c r="N20" s="120"/>
      <c r="O20" s="120"/>
    </row>
    <row r="21" ht="20.25" customHeight="1" spans="1:15">
      <c r="A21" s="30" t="s">
        <v>86</v>
      </c>
      <c r="B21" s="30" t="s">
        <v>87</v>
      </c>
      <c r="C21" s="120">
        <v>95623.04</v>
      </c>
      <c r="D21" s="120">
        <v>95623.04</v>
      </c>
      <c r="E21" s="120">
        <v>95623.04</v>
      </c>
      <c r="F21" s="120"/>
      <c r="G21" s="88"/>
      <c r="H21" s="120"/>
      <c r="I21" s="120"/>
      <c r="J21" s="120"/>
      <c r="K21" s="120"/>
      <c r="L21" s="120"/>
      <c r="M21" s="88"/>
      <c r="N21" s="120"/>
      <c r="O21" s="120"/>
    </row>
    <row r="22" ht="20.25" customHeight="1" spans="1:15">
      <c r="A22" s="128" t="s">
        <v>88</v>
      </c>
      <c r="B22" s="128" t="s">
        <v>89</v>
      </c>
      <c r="C22" s="120">
        <v>95623.04</v>
      </c>
      <c r="D22" s="120">
        <v>95623.04</v>
      </c>
      <c r="E22" s="120">
        <v>95623.04</v>
      </c>
      <c r="F22" s="120"/>
      <c r="G22" s="88"/>
      <c r="H22" s="120"/>
      <c r="I22" s="120"/>
      <c r="J22" s="120"/>
      <c r="K22" s="120"/>
      <c r="L22" s="120"/>
      <c r="M22" s="88"/>
      <c r="N22" s="120"/>
      <c r="O22" s="120"/>
    </row>
    <row r="23" ht="20.25" customHeight="1" spans="1:15">
      <c r="A23" s="129" t="s">
        <v>90</v>
      </c>
      <c r="B23" s="129" t="s">
        <v>91</v>
      </c>
      <c r="C23" s="120">
        <v>95623.04</v>
      </c>
      <c r="D23" s="120">
        <v>95623.04</v>
      </c>
      <c r="E23" s="120">
        <v>95623.04</v>
      </c>
      <c r="F23" s="120"/>
      <c r="G23" s="88"/>
      <c r="H23" s="120"/>
      <c r="I23" s="120"/>
      <c r="J23" s="120"/>
      <c r="K23" s="120"/>
      <c r="L23" s="120"/>
      <c r="M23" s="88"/>
      <c r="N23" s="120"/>
      <c r="O23" s="120"/>
    </row>
    <row r="24" ht="17.25" customHeight="1" spans="1:15">
      <c r="A24" s="104" t="s">
        <v>92</v>
      </c>
      <c r="B24" s="105" t="s">
        <v>92</v>
      </c>
      <c r="C24" s="120">
        <v>1375277.77</v>
      </c>
      <c r="D24" s="120">
        <v>1375277.77</v>
      </c>
      <c r="E24" s="120">
        <v>1375277.77</v>
      </c>
      <c r="F24" s="120"/>
      <c r="G24" s="88"/>
      <c r="H24" s="120"/>
      <c r="I24" s="120"/>
      <c r="J24" s="120"/>
      <c r="K24" s="120"/>
      <c r="L24" s="120"/>
      <c r="M24" s="88"/>
      <c r="N24" s="120"/>
      <c r="O24" s="120"/>
    </row>
  </sheetData>
  <mergeCells count="11">
    <mergeCell ref="A2:O2"/>
    <mergeCell ref="A3:L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A1" sqref="A1"/>
    </sheetView>
  </sheetViews>
  <sheetFormatPr defaultColWidth="9.14545454545454" defaultRowHeight="14.25" customHeight="1" outlineLevelCol="3"/>
  <cols>
    <col min="1" max="1" width="49.2818181818182" customWidth="1"/>
    <col min="2" max="2" width="43.3181818181818" customWidth="1"/>
    <col min="3" max="3" width="48.5727272727273" customWidth="1"/>
    <col min="4" max="4" width="41.1727272727273" customWidth="1"/>
  </cols>
  <sheetData>
    <row r="1" customHeight="1" spans="1:4">
      <c r="D1" s="92" t="s">
        <v>93</v>
      </c>
    </row>
    <row r="2" ht="31.5" customHeight="1" spans="1:4">
      <c r="A2" s="45" t="s">
        <v>94</v>
      </c>
      <c r="B2" s="132"/>
      <c r="C2" s="132"/>
      <c r="D2" s="132"/>
    </row>
    <row r="3" ht="17.25" customHeight="1" spans="1:4">
      <c r="A3" s="4" t="str">
        <f>"单位名称："&amp;"云南省体育局财务管理和审计中心"</f>
        <v>单位名称：云南省体育局财务管理和审计中心</v>
      </c>
      <c r="B3" s="133"/>
      <c r="C3" s="133"/>
      <c r="D3" s="94" t="s">
        <v>2</v>
      </c>
    </row>
    <row r="4" ht="24.65" customHeight="1" spans="1:4">
      <c r="A4" s="10" t="s">
        <v>3</v>
      </c>
      <c r="B4" s="12"/>
      <c r="C4" s="10" t="s">
        <v>4</v>
      </c>
      <c r="D4" s="12"/>
    </row>
    <row r="5" ht="15.65" customHeight="1" spans="1:4">
      <c r="A5" s="15" t="s">
        <v>5</v>
      </c>
      <c r="B5" s="134" t="s">
        <v>6</v>
      </c>
      <c r="C5" s="15" t="s">
        <v>95</v>
      </c>
      <c r="D5" s="134" t="s">
        <v>6</v>
      </c>
    </row>
    <row r="6" ht="14.15" customHeight="1" spans="1:4">
      <c r="A6" s="18"/>
      <c r="B6" s="17"/>
      <c r="C6" s="18"/>
      <c r="D6" s="17"/>
    </row>
    <row r="7" ht="29.15" customHeight="1" spans="1:4">
      <c r="A7" s="135" t="s">
        <v>96</v>
      </c>
      <c r="B7" s="136">
        <v>1375277.77</v>
      </c>
      <c r="C7" s="137" t="s">
        <v>97</v>
      </c>
      <c r="D7" s="136">
        <v>1375277.77</v>
      </c>
    </row>
    <row r="8" ht="29.15" customHeight="1" spans="1:4">
      <c r="A8" s="138" t="s">
        <v>98</v>
      </c>
      <c r="B8" s="88">
        <v>1375277.77</v>
      </c>
      <c r="C8" s="110" t="str">
        <f>"（一）"&amp;"文化旅游体育与传媒支出"</f>
        <v>（一）文化旅游体育与传媒支出</v>
      </c>
      <c r="D8" s="88">
        <v>1004199.59</v>
      </c>
    </row>
    <row r="9" ht="29.15" customHeight="1" spans="1:4">
      <c r="A9" s="138" t="s">
        <v>99</v>
      </c>
      <c r="B9" s="88"/>
      <c r="C9" s="110" t="str">
        <f>"（二）"&amp;"社会保障和就业支出"</f>
        <v>（二）社会保障和就业支出</v>
      </c>
      <c r="D9" s="88">
        <v>141943.32</v>
      </c>
    </row>
    <row r="10" ht="29.15" customHeight="1" spans="1:4">
      <c r="A10" s="138" t="s">
        <v>100</v>
      </c>
      <c r="B10" s="88"/>
      <c r="C10" s="110" t="str">
        <f>"（三）"&amp;"卫生健康支出"</f>
        <v>（三）卫生健康支出</v>
      </c>
      <c r="D10" s="88">
        <v>133511.82</v>
      </c>
    </row>
    <row r="11" ht="29.15" customHeight="1" spans="1:4">
      <c r="A11" s="139" t="s">
        <v>101</v>
      </c>
      <c r="B11" s="140"/>
      <c r="C11" s="110" t="str">
        <f>"（四）"&amp;"住房保障支出"</f>
        <v>（四）住房保障支出</v>
      </c>
      <c r="D11" s="88">
        <v>95623.04</v>
      </c>
    </row>
    <row r="12" ht="29.15" customHeight="1" spans="1:4">
      <c r="A12" s="138" t="s">
        <v>98</v>
      </c>
      <c r="B12" s="120"/>
      <c r="C12" s="141"/>
      <c r="D12" s="140"/>
    </row>
    <row r="13" ht="29.15" customHeight="1" spans="1:4">
      <c r="A13" s="142" t="s">
        <v>99</v>
      </c>
      <c r="B13" s="120"/>
      <c r="C13" s="141"/>
      <c r="D13" s="140"/>
    </row>
    <row r="14" ht="29.15" customHeight="1" spans="1:4">
      <c r="A14" s="142" t="s">
        <v>100</v>
      </c>
      <c r="B14" s="140"/>
      <c r="C14" s="141"/>
      <c r="D14" s="140"/>
    </row>
    <row r="15" ht="29.15" customHeight="1" spans="1:4">
      <c r="A15" s="143"/>
      <c r="B15" s="140"/>
      <c r="C15" s="144" t="s">
        <v>102</v>
      </c>
      <c r="D15" s="140"/>
    </row>
    <row r="16" ht="29.15" customHeight="1" spans="1:4">
      <c r="A16" s="143" t="s">
        <v>103</v>
      </c>
      <c r="B16" s="140">
        <v>1375277.77</v>
      </c>
      <c r="C16" s="141" t="s">
        <v>25</v>
      </c>
      <c r="D16" s="140">
        <v>1375277.77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workbookViewId="0">
      <selection activeCell="A1" sqref="A1"/>
    </sheetView>
  </sheetViews>
  <sheetFormatPr defaultColWidth="9.14545454545454" defaultRowHeight="14.25" customHeight="1" outlineLevelCol="6"/>
  <cols>
    <col min="1" max="1" width="20.1454545454545" customWidth="1"/>
    <col min="2" max="2" width="37.3181818181818" customWidth="1"/>
    <col min="3" max="3" width="24.2818181818182" customWidth="1"/>
    <col min="4" max="6" width="25.0363636363636" customWidth="1"/>
    <col min="7" max="7" width="24.2818181818182" customWidth="1"/>
  </cols>
  <sheetData>
    <row r="1" ht="12" customHeight="1" spans="1:7">
      <c r="D1" s="106"/>
      <c r="F1" s="55"/>
      <c r="G1" s="55" t="s">
        <v>104</v>
      </c>
    </row>
    <row r="2" ht="39" customHeight="1" spans="1:7">
      <c r="A2" s="3" t="s">
        <v>105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"单位名称："&amp;"云南省体育局财务管理和审计中心"</f>
        <v>单位名称：云南省体育局财务管理和审计中心</v>
      </c>
      <c r="F3" s="103"/>
      <c r="G3" s="103" t="s">
        <v>2</v>
      </c>
    </row>
    <row r="4" ht="20.25" customHeight="1" spans="1:7">
      <c r="A4" s="122" t="s">
        <v>106</v>
      </c>
      <c r="B4" s="123"/>
      <c r="C4" s="124" t="s">
        <v>30</v>
      </c>
      <c r="D4" s="11" t="s">
        <v>57</v>
      </c>
      <c r="E4" s="11"/>
      <c r="F4" s="12"/>
      <c r="G4" s="124" t="s">
        <v>58</v>
      </c>
    </row>
    <row r="5" ht="20.25" customHeight="1" spans="1:7">
      <c r="A5" s="125" t="s">
        <v>48</v>
      </c>
      <c r="B5" s="126" t="s">
        <v>49</v>
      </c>
      <c r="C5" s="95"/>
      <c r="D5" s="95" t="s">
        <v>32</v>
      </c>
      <c r="E5" s="95" t="s">
        <v>107</v>
      </c>
      <c r="F5" s="95" t="s">
        <v>108</v>
      </c>
      <c r="G5" s="95"/>
    </row>
    <row r="6" ht="13.5" customHeight="1" spans="1:7">
      <c r="A6" s="127" t="s">
        <v>109</v>
      </c>
      <c r="B6" s="127" t="s">
        <v>110</v>
      </c>
      <c r="C6" s="127" t="s">
        <v>111</v>
      </c>
      <c r="D6" s="62"/>
      <c r="E6" s="127" t="s">
        <v>112</v>
      </c>
      <c r="F6" s="127" t="s">
        <v>113</v>
      </c>
      <c r="G6" s="127" t="s">
        <v>114</v>
      </c>
    </row>
    <row r="7" ht="18" customHeight="1" spans="1:7">
      <c r="A7" s="30" t="s">
        <v>59</v>
      </c>
      <c r="B7" s="30" t="s">
        <v>60</v>
      </c>
      <c r="C7" s="22">
        <v>1004199.59</v>
      </c>
      <c r="D7" s="22">
        <v>1004199.59</v>
      </c>
      <c r="E7" s="22">
        <v>922497</v>
      </c>
      <c r="F7" s="22">
        <v>81702.59</v>
      </c>
      <c r="G7" s="22"/>
    </row>
    <row r="8" ht="18" customHeight="1" spans="1:7">
      <c r="A8" s="30" t="s">
        <v>61</v>
      </c>
      <c r="B8" s="128" t="s">
        <v>62</v>
      </c>
      <c r="C8" s="22">
        <v>1004199.59</v>
      </c>
      <c r="D8" s="22">
        <v>1004199.59</v>
      </c>
      <c r="E8" s="22">
        <v>922497</v>
      </c>
      <c r="F8" s="22">
        <v>81702.59</v>
      </c>
      <c r="G8" s="22"/>
    </row>
    <row r="9" ht="18" customHeight="1" spans="1:7">
      <c r="A9" s="30" t="s">
        <v>63</v>
      </c>
      <c r="B9" s="129" t="s">
        <v>64</v>
      </c>
      <c r="C9" s="22">
        <v>1004199.59</v>
      </c>
      <c r="D9" s="22">
        <v>1004199.59</v>
      </c>
      <c r="E9" s="22">
        <v>922497</v>
      </c>
      <c r="F9" s="22">
        <v>81702.59</v>
      </c>
      <c r="G9" s="22"/>
    </row>
    <row r="10" ht="18" customHeight="1" spans="1:7">
      <c r="A10" s="30" t="s">
        <v>65</v>
      </c>
      <c r="B10" s="30" t="s">
        <v>66</v>
      </c>
      <c r="C10" s="22">
        <v>141943.32</v>
      </c>
      <c r="D10" s="22">
        <v>141943.32</v>
      </c>
      <c r="E10" s="22">
        <v>140323.32</v>
      </c>
      <c r="F10" s="22">
        <v>1620</v>
      </c>
      <c r="G10" s="22"/>
    </row>
    <row r="11" ht="18" customHeight="1" spans="1:7">
      <c r="A11" s="30" t="s">
        <v>67</v>
      </c>
      <c r="B11" s="128" t="s">
        <v>68</v>
      </c>
      <c r="C11" s="22">
        <v>135431.5</v>
      </c>
      <c r="D11" s="22">
        <v>135431.5</v>
      </c>
      <c r="E11" s="22">
        <v>133811.5</v>
      </c>
      <c r="F11" s="22">
        <v>1620</v>
      </c>
      <c r="G11" s="22"/>
    </row>
    <row r="12" ht="18" customHeight="1" spans="1:7">
      <c r="A12" s="30" t="s">
        <v>69</v>
      </c>
      <c r="B12" s="129" t="s">
        <v>70</v>
      </c>
      <c r="C12" s="22">
        <v>1620</v>
      </c>
      <c r="D12" s="22">
        <v>1620</v>
      </c>
      <c r="E12" s="22"/>
      <c r="F12" s="22">
        <v>1620</v>
      </c>
      <c r="G12" s="22"/>
    </row>
    <row r="13" ht="18" customHeight="1" spans="1:7">
      <c r="A13" s="30" t="s">
        <v>71</v>
      </c>
      <c r="B13" s="129" t="s">
        <v>72</v>
      </c>
      <c r="C13" s="22">
        <v>133811.5</v>
      </c>
      <c r="D13" s="22">
        <v>133811.5</v>
      </c>
      <c r="E13" s="22">
        <v>133811.5</v>
      </c>
      <c r="F13" s="22"/>
      <c r="G13" s="22"/>
    </row>
    <row r="14" ht="18" customHeight="1" spans="1:7">
      <c r="A14" s="30" t="s">
        <v>73</v>
      </c>
      <c r="B14" s="128" t="s">
        <v>74</v>
      </c>
      <c r="C14" s="22">
        <v>6511.82</v>
      </c>
      <c r="D14" s="22">
        <v>6511.82</v>
      </c>
      <c r="E14" s="22">
        <v>6511.82</v>
      </c>
      <c r="F14" s="22"/>
      <c r="G14" s="22"/>
    </row>
    <row r="15" ht="18" customHeight="1" spans="1:7">
      <c r="A15" s="30" t="s">
        <v>75</v>
      </c>
      <c r="B15" s="129" t="s">
        <v>74</v>
      </c>
      <c r="C15" s="22">
        <v>6511.82</v>
      </c>
      <c r="D15" s="22">
        <v>6511.82</v>
      </c>
      <c r="E15" s="22">
        <v>6511.82</v>
      </c>
      <c r="F15" s="22"/>
      <c r="G15" s="22"/>
    </row>
    <row r="16" ht="18" customHeight="1" spans="1:7">
      <c r="A16" s="30" t="s">
        <v>76</v>
      </c>
      <c r="B16" s="30" t="s">
        <v>77</v>
      </c>
      <c r="C16" s="22">
        <v>133511.82</v>
      </c>
      <c r="D16" s="22">
        <v>133511.82</v>
      </c>
      <c r="E16" s="22">
        <v>133511.82</v>
      </c>
      <c r="F16" s="22"/>
      <c r="G16" s="22"/>
    </row>
    <row r="17" ht="18" customHeight="1" spans="1:7">
      <c r="A17" s="30" t="s">
        <v>78</v>
      </c>
      <c r="B17" s="128" t="s">
        <v>79</v>
      </c>
      <c r="C17" s="22">
        <v>133511.82</v>
      </c>
      <c r="D17" s="22">
        <v>133511.82</v>
      </c>
      <c r="E17" s="22">
        <v>133511.82</v>
      </c>
      <c r="F17" s="22"/>
      <c r="G17" s="22"/>
    </row>
    <row r="18" ht="18" customHeight="1" spans="1:7">
      <c r="A18" s="30" t="s">
        <v>80</v>
      </c>
      <c r="B18" s="129" t="s">
        <v>81</v>
      </c>
      <c r="C18" s="22">
        <v>83632.19</v>
      </c>
      <c r="D18" s="22">
        <v>83632.19</v>
      </c>
      <c r="E18" s="22">
        <v>83632.19</v>
      </c>
      <c r="F18" s="22"/>
      <c r="G18" s="22"/>
    </row>
    <row r="19" ht="18" customHeight="1" spans="1:7">
      <c r="A19" s="30" t="s">
        <v>82</v>
      </c>
      <c r="B19" s="129" t="s">
        <v>83</v>
      </c>
      <c r="C19" s="22">
        <v>45784.63</v>
      </c>
      <c r="D19" s="22">
        <v>45784.63</v>
      </c>
      <c r="E19" s="22">
        <v>45784.63</v>
      </c>
      <c r="F19" s="22"/>
      <c r="G19" s="22"/>
    </row>
    <row r="20" ht="18" customHeight="1" spans="1:7">
      <c r="A20" s="30" t="s">
        <v>84</v>
      </c>
      <c r="B20" s="129" t="s">
        <v>85</v>
      </c>
      <c r="C20" s="22">
        <v>4095</v>
      </c>
      <c r="D20" s="22">
        <v>4095</v>
      </c>
      <c r="E20" s="22">
        <v>4095</v>
      </c>
      <c r="F20" s="22"/>
      <c r="G20" s="22"/>
    </row>
    <row r="21" ht="18" customHeight="1" spans="1:7">
      <c r="A21" s="30" t="s">
        <v>86</v>
      </c>
      <c r="B21" s="30" t="s">
        <v>87</v>
      </c>
      <c r="C21" s="22">
        <v>95623.04</v>
      </c>
      <c r="D21" s="22">
        <v>95623.04</v>
      </c>
      <c r="E21" s="22">
        <v>95623.04</v>
      </c>
      <c r="F21" s="22"/>
      <c r="G21" s="22"/>
    </row>
    <row r="22" ht="18" customHeight="1" spans="1:7">
      <c r="A22" s="30" t="s">
        <v>88</v>
      </c>
      <c r="B22" s="128" t="s">
        <v>89</v>
      </c>
      <c r="C22" s="22">
        <v>95623.04</v>
      </c>
      <c r="D22" s="22">
        <v>95623.04</v>
      </c>
      <c r="E22" s="22">
        <v>95623.04</v>
      </c>
      <c r="F22" s="22"/>
      <c r="G22" s="22"/>
    </row>
    <row r="23" ht="18" customHeight="1" spans="1:7">
      <c r="A23" s="30" t="s">
        <v>90</v>
      </c>
      <c r="B23" s="129" t="s">
        <v>91</v>
      </c>
      <c r="C23" s="22">
        <v>95623.04</v>
      </c>
      <c r="D23" s="22">
        <v>95623.04</v>
      </c>
      <c r="E23" s="22">
        <v>95623.04</v>
      </c>
      <c r="F23" s="22"/>
      <c r="G23" s="22"/>
    </row>
    <row r="24" ht="18" customHeight="1" spans="1:7">
      <c r="A24" s="130" t="s">
        <v>92</v>
      </c>
      <c r="B24" s="131" t="s">
        <v>92</v>
      </c>
      <c r="C24" s="22">
        <v>1375277.77</v>
      </c>
      <c r="D24" s="22">
        <v>1375277.77</v>
      </c>
      <c r="E24" s="22">
        <v>1291955.18</v>
      </c>
      <c r="F24" s="22">
        <v>83322.59</v>
      </c>
      <c r="G24" s="22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selection activeCell="A2" sqref="A2:F2"/>
    </sheetView>
  </sheetViews>
  <sheetFormatPr defaultColWidth="9.14545454545454" defaultRowHeight="14.25" customHeight="1" outlineLevelRow="7" outlineLevelCol="5"/>
  <cols>
    <col min="1" max="1" width="27.4272727272727" customWidth="1"/>
    <col min="2" max="6" width="31.1727272727273" customWidth="1"/>
  </cols>
  <sheetData>
    <row r="1" ht="12" customHeight="1" spans="1:6">
      <c r="A1" s="116"/>
      <c r="B1" s="116"/>
      <c r="C1" s="60"/>
      <c r="F1" s="59" t="s">
        <v>115</v>
      </c>
    </row>
    <row r="2" ht="25.5" customHeight="1" spans="1:6">
      <c r="A2" s="117" t="s">
        <v>116</v>
      </c>
      <c r="B2" s="117"/>
      <c r="C2" s="117"/>
      <c r="D2" s="117"/>
      <c r="E2" s="117"/>
      <c r="F2" s="117"/>
    </row>
    <row r="3" ht="15.75" customHeight="1" spans="1:6">
      <c r="A3" s="4" t="str">
        <f>"单位名称："&amp;"云南省体育局财务管理和审计中心"</f>
        <v>单位名称：云南省体育局财务管理和审计中心</v>
      </c>
      <c r="B3" s="116"/>
      <c r="C3" s="60"/>
      <c r="F3" s="59" t="s">
        <v>117</v>
      </c>
    </row>
    <row r="4" ht="19.5" customHeight="1" spans="1:6">
      <c r="A4" s="9" t="s">
        <v>118</v>
      </c>
      <c r="B4" s="15" t="s">
        <v>119</v>
      </c>
      <c r="C4" s="10" t="s">
        <v>120</v>
      </c>
      <c r="D4" s="11"/>
      <c r="E4" s="12"/>
      <c r="F4" s="15" t="s">
        <v>121</v>
      </c>
    </row>
    <row r="5" ht="19.5" customHeight="1" spans="1:6">
      <c r="A5" s="17"/>
      <c r="B5" s="18"/>
      <c r="C5" s="62" t="s">
        <v>32</v>
      </c>
      <c r="D5" s="62" t="s">
        <v>122</v>
      </c>
      <c r="E5" s="62" t="s">
        <v>123</v>
      </c>
      <c r="F5" s="18"/>
    </row>
    <row r="6" ht="18.75" customHeight="1" spans="1:6">
      <c r="A6" s="118">
        <v>1</v>
      </c>
      <c r="B6" s="118">
        <v>2</v>
      </c>
      <c r="C6" s="119">
        <v>3</v>
      </c>
      <c r="D6" s="118">
        <v>4</v>
      </c>
      <c r="E6" s="118">
        <v>5</v>
      </c>
      <c r="F6" s="118">
        <v>6</v>
      </c>
    </row>
    <row r="7" ht="18.75" customHeight="1" spans="1:6">
      <c r="A7" s="120"/>
      <c r="B7" s="120"/>
      <c r="C7" s="121"/>
      <c r="D7" s="120"/>
      <c r="E7" s="120"/>
      <c r="F7" s="120"/>
    </row>
    <row r="8" customHeight="1" spans="1:6">
      <c r="A8" s="26" t="s">
        <v>124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2"/>
  <sheetViews>
    <sheetView showZeros="0" workbookViewId="0">
      <selection activeCell="F1" sqref="F1"/>
    </sheetView>
  </sheetViews>
  <sheetFormatPr defaultColWidth="9.14545454545454" defaultRowHeight="14.25" customHeight="1"/>
  <cols>
    <col min="1" max="1" width="28.7" customWidth="1"/>
    <col min="2" max="3" width="23.8545454545455" customWidth="1"/>
    <col min="4" max="4" width="14.6" customWidth="1"/>
    <col min="5" max="5" width="18.4545454545455" customWidth="1"/>
    <col min="6" max="6" width="14.7454545454545" customWidth="1"/>
    <col min="7" max="7" width="18.8818181818182" customWidth="1"/>
    <col min="8" max="13" width="15.3181818181818" customWidth="1"/>
    <col min="14" max="16" width="14.7454545454545" customWidth="1"/>
    <col min="17" max="17" width="14.8818181818182" customWidth="1"/>
    <col min="18" max="23" width="15.0363636363636" customWidth="1"/>
  </cols>
  <sheetData>
    <row r="1" ht="13.5" customHeight="1" spans="1:23">
      <c r="D1" s="1"/>
      <c r="E1" s="1"/>
      <c r="F1" s="1"/>
      <c r="G1" s="1"/>
      <c r="U1" s="106"/>
      <c r="W1" s="55" t="s">
        <v>125</v>
      </c>
    </row>
    <row r="2" ht="27.75" customHeight="1" spans="1:23">
      <c r="A2" s="27" t="s">
        <v>126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3.5" customHeight="1" spans="1:23">
      <c r="A3" s="4" t="str">
        <f>"单位名称："&amp;"云南省体育局财务管理和审计中心"</f>
        <v>单位名称：云南省体育局财务管理和审计中心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06"/>
      <c r="W3" s="103" t="s">
        <v>117</v>
      </c>
    </row>
    <row r="4" ht="21.75" customHeight="1" spans="1:23">
      <c r="A4" s="8" t="s">
        <v>127</v>
      </c>
      <c r="B4" s="8" t="s">
        <v>128</v>
      </c>
      <c r="C4" s="8" t="s">
        <v>129</v>
      </c>
      <c r="D4" s="9" t="s">
        <v>130</v>
      </c>
      <c r="E4" s="9" t="s">
        <v>131</v>
      </c>
      <c r="F4" s="9" t="s">
        <v>132</v>
      </c>
      <c r="G4" s="9" t="s">
        <v>133</v>
      </c>
      <c r="H4" s="62" t="s">
        <v>134</v>
      </c>
      <c r="I4" s="62"/>
      <c r="J4" s="62"/>
      <c r="K4" s="62"/>
      <c r="L4" s="108"/>
      <c r="M4" s="108"/>
      <c r="N4" s="108"/>
      <c r="O4" s="108"/>
      <c r="P4" s="108"/>
      <c r="Q4" s="47"/>
      <c r="R4" s="62"/>
      <c r="S4" s="62"/>
      <c r="T4" s="62"/>
      <c r="U4" s="62"/>
      <c r="V4" s="62"/>
      <c r="W4" s="62"/>
    </row>
    <row r="5" ht="21.75" customHeight="1" spans="1:23">
      <c r="A5" s="13"/>
      <c r="B5" s="13"/>
      <c r="C5" s="13"/>
      <c r="D5" s="14"/>
      <c r="E5" s="14"/>
      <c r="F5" s="14"/>
      <c r="G5" s="14"/>
      <c r="H5" s="62" t="s">
        <v>30</v>
      </c>
      <c r="I5" s="47" t="s">
        <v>33</v>
      </c>
      <c r="J5" s="47"/>
      <c r="K5" s="47"/>
      <c r="L5" s="108"/>
      <c r="M5" s="108"/>
      <c r="N5" s="108" t="s">
        <v>135</v>
      </c>
      <c r="O5" s="108"/>
      <c r="P5" s="108"/>
      <c r="Q5" s="47" t="s">
        <v>36</v>
      </c>
      <c r="R5" s="62" t="s">
        <v>51</v>
      </c>
      <c r="S5" s="47"/>
      <c r="T5" s="47"/>
      <c r="U5" s="47"/>
      <c r="V5" s="47"/>
      <c r="W5" s="47"/>
    </row>
    <row r="6" ht="15" customHeight="1" spans="1:23">
      <c r="A6" s="16"/>
      <c r="B6" s="16"/>
      <c r="C6" s="16"/>
      <c r="D6" s="17"/>
      <c r="E6" s="17"/>
      <c r="F6" s="17"/>
      <c r="G6" s="17"/>
      <c r="H6" s="62"/>
      <c r="I6" s="47" t="s">
        <v>136</v>
      </c>
      <c r="J6" s="47" t="s">
        <v>137</v>
      </c>
      <c r="K6" s="47" t="s">
        <v>138</v>
      </c>
      <c r="L6" s="113" t="s">
        <v>139</v>
      </c>
      <c r="M6" s="113" t="s">
        <v>140</v>
      </c>
      <c r="N6" s="113" t="s">
        <v>33</v>
      </c>
      <c r="O6" s="113" t="s">
        <v>34</v>
      </c>
      <c r="P6" s="113" t="s">
        <v>35</v>
      </c>
      <c r="Q6" s="47"/>
      <c r="R6" s="47" t="s">
        <v>32</v>
      </c>
      <c r="S6" s="47" t="s">
        <v>43</v>
      </c>
      <c r="T6" s="47" t="s">
        <v>141</v>
      </c>
      <c r="U6" s="47" t="s">
        <v>39</v>
      </c>
      <c r="V6" s="47" t="s">
        <v>40</v>
      </c>
      <c r="W6" s="47" t="s">
        <v>41</v>
      </c>
    </row>
    <row r="7" ht="27.75" customHeight="1" spans="1:23">
      <c r="A7" s="16"/>
      <c r="B7" s="16"/>
      <c r="C7" s="16"/>
      <c r="D7" s="17"/>
      <c r="E7" s="17"/>
      <c r="F7" s="17"/>
      <c r="G7" s="17"/>
      <c r="H7" s="62"/>
      <c r="I7" s="47"/>
      <c r="J7" s="47"/>
      <c r="K7" s="47"/>
      <c r="L7" s="113"/>
      <c r="M7" s="113"/>
      <c r="N7" s="113"/>
      <c r="O7" s="113"/>
      <c r="P7" s="113"/>
      <c r="Q7" s="47"/>
      <c r="R7" s="47"/>
      <c r="S7" s="47"/>
      <c r="T7" s="47"/>
      <c r="U7" s="47"/>
      <c r="V7" s="47"/>
      <c r="W7" s="47"/>
    </row>
    <row r="8" ht="15" customHeight="1" spans="1:23">
      <c r="A8" s="114">
        <v>1</v>
      </c>
      <c r="B8" s="114">
        <v>2</v>
      </c>
      <c r="C8" s="114">
        <v>3</v>
      </c>
      <c r="D8" s="114">
        <v>4</v>
      </c>
      <c r="E8" s="114">
        <v>5</v>
      </c>
      <c r="F8" s="114">
        <v>6</v>
      </c>
      <c r="G8" s="114">
        <v>7</v>
      </c>
      <c r="H8" s="114">
        <v>8</v>
      </c>
      <c r="I8" s="114">
        <v>9</v>
      </c>
      <c r="J8" s="114">
        <v>10</v>
      </c>
      <c r="K8" s="114">
        <v>11</v>
      </c>
      <c r="L8" s="114">
        <v>12</v>
      </c>
      <c r="M8" s="114">
        <v>13</v>
      </c>
      <c r="N8" s="114">
        <v>14</v>
      </c>
      <c r="O8" s="114">
        <v>15</v>
      </c>
      <c r="P8" s="114">
        <v>16</v>
      </c>
      <c r="Q8" s="114">
        <v>17</v>
      </c>
      <c r="R8" s="114">
        <v>18</v>
      </c>
      <c r="S8" s="114">
        <v>19</v>
      </c>
      <c r="T8" s="114">
        <v>20</v>
      </c>
      <c r="U8" s="114">
        <v>21</v>
      </c>
      <c r="V8" s="114">
        <v>22</v>
      </c>
      <c r="W8" s="114">
        <v>23</v>
      </c>
    </row>
    <row r="9" ht="18.75" customHeight="1" spans="1:23">
      <c r="A9" s="110" t="s">
        <v>45</v>
      </c>
      <c r="B9" s="111"/>
      <c r="C9" s="110"/>
      <c r="D9" s="110"/>
      <c r="E9" s="110"/>
      <c r="F9" s="110"/>
      <c r="G9" s="110"/>
      <c r="H9" s="22">
        <v>1375277.77</v>
      </c>
      <c r="I9" s="22">
        <v>1375277.77</v>
      </c>
      <c r="J9" s="22">
        <v>343373.65</v>
      </c>
      <c r="K9" s="22"/>
      <c r="L9" s="22">
        <v>1031904.12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ht="31.4" customHeight="1" spans="1:23">
      <c r="A10" s="115" t="s">
        <v>45</v>
      </c>
      <c r="B10" s="111" t="s">
        <v>142</v>
      </c>
      <c r="C10" s="110" t="s">
        <v>143</v>
      </c>
      <c r="D10" s="110" t="s">
        <v>63</v>
      </c>
      <c r="E10" s="110" t="s">
        <v>64</v>
      </c>
      <c r="F10" s="110" t="s">
        <v>144</v>
      </c>
      <c r="G10" s="110" t="s">
        <v>145</v>
      </c>
      <c r="H10" s="22">
        <v>361260</v>
      </c>
      <c r="I10" s="22">
        <v>361260</v>
      </c>
      <c r="J10" s="22">
        <v>90315</v>
      </c>
      <c r="K10" s="22"/>
      <c r="L10" s="22">
        <v>270945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4" customHeight="1" spans="1:23">
      <c r="A11" s="115" t="s">
        <v>45</v>
      </c>
      <c r="B11" s="111" t="s">
        <v>142</v>
      </c>
      <c r="C11" s="110" t="s">
        <v>143</v>
      </c>
      <c r="D11" s="110" t="s">
        <v>63</v>
      </c>
      <c r="E11" s="110" t="s">
        <v>64</v>
      </c>
      <c r="F11" s="110" t="s">
        <v>146</v>
      </c>
      <c r="G11" s="110" t="s">
        <v>147</v>
      </c>
      <c r="H11" s="22">
        <v>30105</v>
      </c>
      <c r="I11" s="22">
        <v>30105</v>
      </c>
      <c r="J11" s="22">
        <v>7526.25</v>
      </c>
      <c r="K11" s="22"/>
      <c r="L11" s="22">
        <v>22578.75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4" customHeight="1" spans="1:23">
      <c r="A12" s="115" t="s">
        <v>45</v>
      </c>
      <c r="B12" s="111" t="s">
        <v>142</v>
      </c>
      <c r="C12" s="110" t="s">
        <v>143</v>
      </c>
      <c r="D12" s="110" t="s">
        <v>63</v>
      </c>
      <c r="E12" s="110" t="s">
        <v>64</v>
      </c>
      <c r="F12" s="110" t="s">
        <v>148</v>
      </c>
      <c r="G12" s="110" t="s">
        <v>149</v>
      </c>
      <c r="H12" s="22">
        <v>531132</v>
      </c>
      <c r="I12" s="22">
        <v>531132</v>
      </c>
      <c r="J12" s="22">
        <v>132783</v>
      </c>
      <c r="K12" s="22"/>
      <c r="L12" s="22">
        <v>398349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4" customHeight="1" spans="1:23">
      <c r="A13" s="115" t="s">
        <v>45</v>
      </c>
      <c r="B13" s="111" t="s">
        <v>150</v>
      </c>
      <c r="C13" s="110" t="s">
        <v>151</v>
      </c>
      <c r="D13" s="110" t="s">
        <v>71</v>
      </c>
      <c r="E13" s="110" t="s">
        <v>72</v>
      </c>
      <c r="F13" s="110" t="s">
        <v>152</v>
      </c>
      <c r="G13" s="110" t="s">
        <v>153</v>
      </c>
      <c r="H13" s="22">
        <v>133811.5</v>
      </c>
      <c r="I13" s="22">
        <v>133811.5</v>
      </c>
      <c r="J13" s="22">
        <v>33452.88</v>
      </c>
      <c r="K13" s="22"/>
      <c r="L13" s="22">
        <v>100358.62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31.4" customHeight="1" spans="1:23">
      <c r="A14" s="115" t="s">
        <v>45</v>
      </c>
      <c r="B14" s="111" t="s">
        <v>150</v>
      </c>
      <c r="C14" s="110" t="s">
        <v>151</v>
      </c>
      <c r="D14" s="110" t="s">
        <v>75</v>
      </c>
      <c r="E14" s="110" t="s">
        <v>74</v>
      </c>
      <c r="F14" s="110" t="s">
        <v>154</v>
      </c>
      <c r="G14" s="110" t="s">
        <v>155</v>
      </c>
      <c r="H14" s="22">
        <v>6511.82</v>
      </c>
      <c r="I14" s="22">
        <v>6511.82</v>
      </c>
      <c r="J14" s="22">
        <v>1627.96</v>
      </c>
      <c r="K14" s="22"/>
      <c r="L14" s="22">
        <v>4883.86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1.4" customHeight="1" spans="1:23">
      <c r="A15" s="115" t="s">
        <v>45</v>
      </c>
      <c r="B15" s="111" t="s">
        <v>150</v>
      </c>
      <c r="C15" s="110" t="s">
        <v>151</v>
      </c>
      <c r="D15" s="110" t="s">
        <v>80</v>
      </c>
      <c r="E15" s="110" t="s">
        <v>81</v>
      </c>
      <c r="F15" s="110" t="s">
        <v>156</v>
      </c>
      <c r="G15" s="110" t="s">
        <v>157</v>
      </c>
      <c r="H15" s="22">
        <v>83632.19</v>
      </c>
      <c r="I15" s="22">
        <v>83632.19</v>
      </c>
      <c r="J15" s="22">
        <v>20908.05</v>
      </c>
      <c r="K15" s="22"/>
      <c r="L15" s="22">
        <v>62724.14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1.4" customHeight="1" spans="1:23">
      <c r="A16" s="115" t="s">
        <v>45</v>
      </c>
      <c r="B16" s="111" t="s">
        <v>150</v>
      </c>
      <c r="C16" s="110" t="s">
        <v>151</v>
      </c>
      <c r="D16" s="110" t="s">
        <v>82</v>
      </c>
      <c r="E16" s="110" t="s">
        <v>83</v>
      </c>
      <c r="F16" s="110" t="s">
        <v>158</v>
      </c>
      <c r="G16" s="110" t="s">
        <v>159</v>
      </c>
      <c r="H16" s="22">
        <v>45784.63</v>
      </c>
      <c r="I16" s="22">
        <v>45784.63</v>
      </c>
      <c r="J16" s="22">
        <v>11446.16</v>
      </c>
      <c r="K16" s="22"/>
      <c r="L16" s="22">
        <v>34338.47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1.4" customHeight="1" spans="1:23">
      <c r="A17" s="115" t="s">
        <v>45</v>
      </c>
      <c r="B17" s="111" t="s">
        <v>150</v>
      </c>
      <c r="C17" s="110" t="s">
        <v>151</v>
      </c>
      <c r="D17" s="110" t="s">
        <v>84</v>
      </c>
      <c r="E17" s="110" t="s">
        <v>85</v>
      </c>
      <c r="F17" s="110" t="s">
        <v>154</v>
      </c>
      <c r="G17" s="110" t="s">
        <v>155</v>
      </c>
      <c r="H17" s="22">
        <v>4095</v>
      </c>
      <c r="I17" s="22">
        <v>4095</v>
      </c>
      <c r="J17" s="22">
        <v>4095</v>
      </c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1.4" customHeight="1" spans="1:23">
      <c r="A18" s="115" t="s">
        <v>45</v>
      </c>
      <c r="B18" s="111" t="s">
        <v>160</v>
      </c>
      <c r="C18" s="110" t="s">
        <v>91</v>
      </c>
      <c r="D18" s="110" t="s">
        <v>90</v>
      </c>
      <c r="E18" s="110" t="s">
        <v>91</v>
      </c>
      <c r="F18" s="110" t="s">
        <v>161</v>
      </c>
      <c r="G18" s="110" t="s">
        <v>91</v>
      </c>
      <c r="H18" s="22">
        <v>95623.04</v>
      </c>
      <c r="I18" s="22">
        <v>95623.04</v>
      </c>
      <c r="J18" s="22">
        <v>23905.76</v>
      </c>
      <c r="K18" s="22"/>
      <c r="L18" s="22">
        <v>71717.28</v>
      </c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1.4" customHeight="1" spans="1:23">
      <c r="A19" s="115" t="s">
        <v>45</v>
      </c>
      <c r="B19" s="111" t="s">
        <v>162</v>
      </c>
      <c r="C19" s="110" t="s">
        <v>163</v>
      </c>
      <c r="D19" s="110" t="s">
        <v>63</v>
      </c>
      <c r="E19" s="110" t="s">
        <v>64</v>
      </c>
      <c r="F19" s="110" t="s">
        <v>164</v>
      </c>
      <c r="G19" s="110" t="s">
        <v>163</v>
      </c>
      <c r="H19" s="22">
        <v>18449.94</v>
      </c>
      <c r="I19" s="22">
        <v>18449.94</v>
      </c>
      <c r="J19" s="22">
        <v>4612.49</v>
      </c>
      <c r="K19" s="22"/>
      <c r="L19" s="22">
        <v>13837.45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1.4" customHeight="1" spans="1:23">
      <c r="A20" s="115" t="s">
        <v>45</v>
      </c>
      <c r="B20" s="111" t="s">
        <v>165</v>
      </c>
      <c r="C20" s="110" t="s">
        <v>166</v>
      </c>
      <c r="D20" s="110" t="s">
        <v>63</v>
      </c>
      <c r="E20" s="110" t="s">
        <v>64</v>
      </c>
      <c r="F20" s="110" t="s">
        <v>167</v>
      </c>
      <c r="G20" s="110" t="s">
        <v>168</v>
      </c>
      <c r="H20" s="22">
        <v>8068.25</v>
      </c>
      <c r="I20" s="22">
        <v>8068.25</v>
      </c>
      <c r="J20" s="22"/>
      <c r="K20" s="22"/>
      <c r="L20" s="22">
        <v>8068.25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ht="31.4" customHeight="1" spans="1:23">
      <c r="A21" s="115" t="s">
        <v>45</v>
      </c>
      <c r="B21" s="111" t="s">
        <v>165</v>
      </c>
      <c r="C21" s="110" t="s">
        <v>166</v>
      </c>
      <c r="D21" s="110" t="s">
        <v>63</v>
      </c>
      <c r="E21" s="110" t="s">
        <v>64</v>
      </c>
      <c r="F21" s="110" t="s">
        <v>169</v>
      </c>
      <c r="G21" s="110" t="s">
        <v>170</v>
      </c>
      <c r="H21" s="22">
        <v>458</v>
      </c>
      <c r="I21" s="22">
        <v>458</v>
      </c>
      <c r="J21" s="22">
        <v>114.5</v>
      </c>
      <c r="K21" s="22"/>
      <c r="L21" s="22">
        <v>343.5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31.4" customHeight="1" spans="1:23">
      <c r="A22" s="115" t="s">
        <v>45</v>
      </c>
      <c r="B22" s="111" t="s">
        <v>165</v>
      </c>
      <c r="C22" s="110" t="s">
        <v>166</v>
      </c>
      <c r="D22" s="110" t="s">
        <v>63</v>
      </c>
      <c r="E22" s="110" t="s">
        <v>64</v>
      </c>
      <c r="F22" s="110" t="s">
        <v>171</v>
      </c>
      <c r="G22" s="110" t="s">
        <v>172</v>
      </c>
      <c r="H22" s="22">
        <v>642</v>
      </c>
      <c r="I22" s="22">
        <v>642</v>
      </c>
      <c r="J22" s="22">
        <v>160.5</v>
      </c>
      <c r="K22" s="22"/>
      <c r="L22" s="22">
        <v>481.5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4" customHeight="1" spans="1:23">
      <c r="A23" s="115" t="s">
        <v>45</v>
      </c>
      <c r="B23" s="111" t="s">
        <v>165</v>
      </c>
      <c r="C23" s="110" t="s">
        <v>166</v>
      </c>
      <c r="D23" s="110" t="s">
        <v>63</v>
      </c>
      <c r="E23" s="110" t="s">
        <v>64</v>
      </c>
      <c r="F23" s="110" t="s">
        <v>173</v>
      </c>
      <c r="G23" s="110" t="s">
        <v>174</v>
      </c>
      <c r="H23" s="22">
        <v>2868.89</v>
      </c>
      <c r="I23" s="22">
        <v>2868.89</v>
      </c>
      <c r="J23" s="22">
        <v>717.22</v>
      </c>
      <c r="K23" s="22"/>
      <c r="L23" s="22">
        <v>2151.67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1.4" customHeight="1" spans="1:23">
      <c r="A24" s="115" t="s">
        <v>45</v>
      </c>
      <c r="B24" s="111" t="s">
        <v>165</v>
      </c>
      <c r="C24" s="110" t="s">
        <v>166</v>
      </c>
      <c r="D24" s="110" t="s">
        <v>63</v>
      </c>
      <c r="E24" s="110" t="s">
        <v>64</v>
      </c>
      <c r="F24" s="110" t="s">
        <v>175</v>
      </c>
      <c r="G24" s="110" t="s">
        <v>176</v>
      </c>
      <c r="H24" s="22">
        <v>14285.57</v>
      </c>
      <c r="I24" s="22">
        <v>14285.57</v>
      </c>
      <c r="J24" s="22">
        <v>3571.39</v>
      </c>
      <c r="K24" s="22"/>
      <c r="L24" s="22">
        <v>10714.18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1.4" customHeight="1" spans="1:23">
      <c r="A25" s="115" t="s">
        <v>45</v>
      </c>
      <c r="B25" s="111" t="s">
        <v>165</v>
      </c>
      <c r="C25" s="110" t="s">
        <v>166</v>
      </c>
      <c r="D25" s="110" t="s">
        <v>63</v>
      </c>
      <c r="E25" s="110" t="s">
        <v>64</v>
      </c>
      <c r="F25" s="110" t="s">
        <v>177</v>
      </c>
      <c r="G25" s="110" t="s">
        <v>178</v>
      </c>
      <c r="H25" s="22">
        <v>1010</v>
      </c>
      <c r="I25" s="22">
        <v>1010</v>
      </c>
      <c r="J25" s="22">
        <v>252.5</v>
      </c>
      <c r="K25" s="22"/>
      <c r="L25" s="22">
        <v>757.5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31.4" customHeight="1" spans="1:23">
      <c r="A26" s="115" t="s">
        <v>45</v>
      </c>
      <c r="B26" s="111" t="s">
        <v>165</v>
      </c>
      <c r="C26" s="110" t="s">
        <v>166</v>
      </c>
      <c r="D26" s="110" t="s">
        <v>63</v>
      </c>
      <c r="E26" s="110" t="s">
        <v>64</v>
      </c>
      <c r="F26" s="110" t="s">
        <v>179</v>
      </c>
      <c r="G26" s="110" t="s">
        <v>180</v>
      </c>
      <c r="H26" s="22">
        <v>4000</v>
      </c>
      <c r="I26" s="22">
        <v>4000</v>
      </c>
      <c r="J26" s="22">
        <v>1000</v>
      </c>
      <c r="K26" s="22"/>
      <c r="L26" s="22">
        <v>3000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31.4" customHeight="1" spans="1:23">
      <c r="A27" s="115" t="s">
        <v>45</v>
      </c>
      <c r="B27" s="111" t="s">
        <v>165</v>
      </c>
      <c r="C27" s="110" t="s">
        <v>166</v>
      </c>
      <c r="D27" s="110" t="s">
        <v>63</v>
      </c>
      <c r="E27" s="110" t="s">
        <v>64</v>
      </c>
      <c r="F27" s="110" t="s">
        <v>181</v>
      </c>
      <c r="G27" s="110" t="s">
        <v>182</v>
      </c>
      <c r="H27" s="22">
        <v>850</v>
      </c>
      <c r="I27" s="22">
        <v>850</v>
      </c>
      <c r="J27" s="22">
        <v>212.5</v>
      </c>
      <c r="K27" s="22"/>
      <c r="L27" s="22">
        <v>637.5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ht="31.4" customHeight="1" spans="1:23">
      <c r="A28" s="115" t="s">
        <v>45</v>
      </c>
      <c r="B28" s="111" t="s">
        <v>165</v>
      </c>
      <c r="C28" s="110" t="s">
        <v>166</v>
      </c>
      <c r="D28" s="110" t="s">
        <v>63</v>
      </c>
      <c r="E28" s="110" t="s">
        <v>64</v>
      </c>
      <c r="F28" s="110" t="s">
        <v>183</v>
      </c>
      <c r="G28" s="110" t="s">
        <v>184</v>
      </c>
      <c r="H28" s="22">
        <v>2500</v>
      </c>
      <c r="I28" s="22">
        <v>2500</v>
      </c>
      <c r="J28" s="22">
        <v>625</v>
      </c>
      <c r="K28" s="22"/>
      <c r="L28" s="22">
        <v>1875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ht="31.4" customHeight="1" spans="1:23">
      <c r="A29" s="115" t="s">
        <v>45</v>
      </c>
      <c r="B29" s="111" t="s">
        <v>165</v>
      </c>
      <c r="C29" s="110" t="s">
        <v>166</v>
      </c>
      <c r="D29" s="110" t="s">
        <v>63</v>
      </c>
      <c r="E29" s="110" t="s">
        <v>64</v>
      </c>
      <c r="F29" s="110" t="s">
        <v>185</v>
      </c>
      <c r="G29" s="110" t="s">
        <v>186</v>
      </c>
      <c r="H29" s="22">
        <v>22569.94</v>
      </c>
      <c r="I29" s="22">
        <v>22569.94</v>
      </c>
      <c r="J29" s="22">
        <v>5642.49</v>
      </c>
      <c r="K29" s="22"/>
      <c r="L29" s="22">
        <v>16927.45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ht="31.4" customHeight="1" spans="1:23">
      <c r="A30" s="115" t="s">
        <v>45</v>
      </c>
      <c r="B30" s="111" t="s">
        <v>165</v>
      </c>
      <c r="C30" s="110" t="s">
        <v>166</v>
      </c>
      <c r="D30" s="110" t="s">
        <v>63</v>
      </c>
      <c r="E30" s="110" t="s">
        <v>64</v>
      </c>
      <c r="F30" s="110" t="s">
        <v>187</v>
      </c>
      <c r="G30" s="110" t="s">
        <v>188</v>
      </c>
      <c r="H30" s="22">
        <v>6000</v>
      </c>
      <c r="I30" s="22">
        <v>6000</v>
      </c>
      <c r="J30" s="22"/>
      <c r="K30" s="22"/>
      <c r="L30" s="22">
        <v>6000</v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ht="31.4" customHeight="1" spans="1:23">
      <c r="A31" s="115" t="s">
        <v>45</v>
      </c>
      <c r="B31" s="111" t="s">
        <v>165</v>
      </c>
      <c r="C31" s="110" t="s">
        <v>166</v>
      </c>
      <c r="D31" s="110" t="s">
        <v>69</v>
      </c>
      <c r="E31" s="110" t="s">
        <v>70</v>
      </c>
      <c r="F31" s="110" t="s">
        <v>185</v>
      </c>
      <c r="G31" s="110" t="s">
        <v>186</v>
      </c>
      <c r="H31" s="22">
        <v>1620</v>
      </c>
      <c r="I31" s="22">
        <v>1620</v>
      </c>
      <c r="J31" s="22">
        <v>405</v>
      </c>
      <c r="K31" s="22"/>
      <c r="L31" s="22">
        <v>1215</v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  <row r="32" ht="18.75" customHeight="1" spans="1:23">
      <c r="A32" s="31" t="s">
        <v>92</v>
      </c>
      <c r="B32" s="32"/>
      <c r="C32" s="32"/>
      <c r="D32" s="32"/>
      <c r="E32" s="32"/>
      <c r="F32" s="32"/>
      <c r="G32" s="33"/>
      <c r="H32" s="22">
        <v>1375277.77</v>
      </c>
      <c r="I32" s="22">
        <v>1375277.77</v>
      </c>
      <c r="J32" s="22">
        <v>343373.65</v>
      </c>
      <c r="K32" s="22"/>
      <c r="L32" s="22">
        <v>1031904.12</v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</row>
  </sheetData>
  <mergeCells count="30">
    <mergeCell ref="A2:W2"/>
    <mergeCell ref="A3:G3"/>
    <mergeCell ref="H4:W4"/>
    <mergeCell ref="I5:M5"/>
    <mergeCell ref="N5:P5"/>
    <mergeCell ref="R5:W5"/>
    <mergeCell ref="A32:G3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1"/>
  <sheetViews>
    <sheetView showZeros="0" workbookViewId="0">
      <selection activeCell="C9" sqref="C9"/>
    </sheetView>
  </sheetViews>
  <sheetFormatPr defaultColWidth="9.14545454545454" defaultRowHeight="14.25" customHeight="1"/>
  <cols>
    <col min="1" max="1" width="14.5727272727273" customWidth="1"/>
    <col min="2" max="2" width="21.0363636363636" customWidth="1"/>
    <col min="3" max="3" width="31.3181818181818" customWidth="1"/>
    <col min="4" max="4" width="23.8545454545455" customWidth="1"/>
    <col min="5" max="5" width="15.6" customWidth="1"/>
    <col min="6" max="6" width="19.7454545454545" customWidth="1"/>
    <col min="7" max="7" width="14.8818181818182" customWidth="1"/>
    <col min="8" max="8" width="19.7454545454545" customWidth="1"/>
    <col min="9" max="16" width="14.1727272727273" customWidth="1"/>
    <col min="17" max="17" width="13.6" customWidth="1"/>
    <col min="18" max="23" width="15.1727272727273" customWidth="1"/>
  </cols>
  <sheetData>
    <row r="1" ht="13.5" customHeight="1" spans="1:23">
      <c r="E1" s="1"/>
      <c r="F1" s="1"/>
      <c r="G1" s="1"/>
      <c r="H1" s="1"/>
      <c r="U1" s="106"/>
      <c r="W1" s="55" t="s">
        <v>189</v>
      </c>
    </row>
    <row r="2" ht="27.75" customHeight="1" spans="1:23">
      <c r="A2" s="27" t="s">
        <v>190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3.5" customHeight="1" spans="1:23">
      <c r="A3" s="4" t="str">
        <f t="shared" ref="A3:B3" si="0">"单位名称："&amp;"云南省体育局财务管理和审计中心"</f>
        <v>单位名称：云南省体育局财务管理和审计中心</v>
      </c>
      <c r="B3" s="107" t="str">
        <f t="shared" si="0"/>
        <v>单位名称：云南省体育局财务管理和审计中心</v>
      </c>
      <c r="C3" s="107"/>
      <c r="D3" s="107"/>
      <c r="E3" s="107"/>
      <c r="F3" s="107"/>
      <c r="G3" s="107"/>
      <c r="H3" s="107"/>
      <c r="I3" s="107"/>
      <c r="J3" s="6"/>
      <c r="K3" s="6"/>
      <c r="L3" s="6"/>
      <c r="M3" s="6"/>
      <c r="N3" s="6"/>
      <c r="O3" s="6"/>
      <c r="P3" s="6"/>
      <c r="Q3" s="6"/>
      <c r="U3" s="106"/>
      <c r="W3" s="103" t="s">
        <v>117</v>
      </c>
    </row>
    <row r="4" ht="21.75" customHeight="1" spans="1:23">
      <c r="A4" s="8" t="s">
        <v>191</v>
      </c>
      <c r="B4" s="8" t="s">
        <v>128</v>
      </c>
      <c r="C4" s="8" t="s">
        <v>129</v>
      </c>
      <c r="D4" s="8" t="s">
        <v>192</v>
      </c>
      <c r="E4" s="9" t="s">
        <v>130</v>
      </c>
      <c r="F4" s="9" t="s">
        <v>131</v>
      </c>
      <c r="G4" s="9" t="s">
        <v>132</v>
      </c>
      <c r="H4" s="9" t="s">
        <v>133</v>
      </c>
      <c r="I4" s="62" t="s">
        <v>30</v>
      </c>
      <c r="J4" s="62" t="s">
        <v>193</v>
      </c>
      <c r="K4" s="62"/>
      <c r="L4" s="62"/>
      <c r="M4" s="62"/>
      <c r="N4" s="108" t="s">
        <v>135</v>
      </c>
      <c r="O4" s="108"/>
      <c r="P4" s="108"/>
      <c r="Q4" s="9" t="s">
        <v>36</v>
      </c>
      <c r="R4" s="10" t="s">
        <v>51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62"/>
      <c r="J5" s="47" t="s">
        <v>33</v>
      </c>
      <c r="K5" s="47"/>
      <c r="L5" s="47" t="s">
        <v>34</v>
      </c>
      <c r="M5" s="47" t="s">
        <v>35</v>
      </c>
      <c r="N5" s="109" t="s">
        <v>33</v>
      </c>
      <c r="O5" s="109" t="s">
        <v>34</v>
      </c>
      <c r="P5" s="109" t="s">
        <v>35</v>
      </c>
      <c r="Q5" s="14"/>
      <c r="R5" s="9" t="s">
        <v>32</v>
      </c>
      <c r="S5" s="9" t="s">
        <v>43</v>
      </c>
      <c r="T5" s="9" t="s">
        <v>141</v>
      </c>
      <c r="U5" s="9" t="s">
        <v>39</v>
      </c>
      <c r="V5" s="9" t="s">
        <v>40</v>
      </c>
      <c r="W5" s="9" t="s">
        <v>41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62"/>
      <c r="J6" s="47" t="s">
        <v>32</v>
      </c>
      <c r="K6" s="47" t="s">
        <v>194</v>
      </c>
      <c r="L6" s="47"/>
      <c r="M6" s="47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2.9" customHeight="1" spans="1:23">
      <c r="A8" s="110"/>
      <c r="B8" s="111"/>
      <c r="C8" s="110"/>
      <c r="D8" s="110"/>
      <c r="E8" s="110"/>
      <c r="F8" s="110"/>
      <c r="G8" s="110"/>
      <c r="H8" s="110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88"/>
      <c r="V8" s="112"/>
      <c r="W8" s="112"/>
    </row>
    <row r="9" ht="32.9" customHeight="1" spans="1:23">
      <c r="A9" s="110"/>
      <c r="B9" s="111"/>
      <c r="C9" s="110"/>
      <c r="D9" s="110"/>
      <c r="E9" s="110"/>
      <c r="F9" s="110"/>
      <c r="G9" s="110"/>
      <c r="H9" s="110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88"/>
      <c r="V9" s="112"/>
      <c r="W9" s="112"/>
    </row>
    <row r="10" ht="18.75" customHeight="1" spans="1:23">
      <c r="A10" s="31" t="s">
        <v>92</v>
      </c>
      <c r="B10" s="32"/>
      <c r="C10" s="32"/>
      <c r="D10" s="32"/>
      <c r="E10" s="32"/>
      <c r="F10" s="32"/>
      <c r="G10" s="32"/>
      <c r="H10" s="33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88"/>
      <c r="V10" s="112"/>
      <c r="W10" s="112"/>
    </row>
    <row r="11" customHeight="1" spans="1:23">
      <c r="A11" s="26" t="s">
        <v>195</v>
      </c>
    </row>
  </sheetData>
  <mergeCells count="28">
    <mergeCell ref="A2:W2"/>
    <mergeCell ref="A3:I3"/>
    <mergeCell ref="J4:M4"/>
    <mergeCell ref="N4:P4"/>
    <mergeCell ref="R4:W4"/>
    <mergeCell ref="J5:K5"/>
    <mergeCell ref="A10:H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D14" sqref="D14"/>
    </sheetView>
  </sheetViews>
  <sheetFormatPr defaultColWidth="9.14545454545454" defaultRowHeight="12" customHeight="1" outlineLevelRow="7"/>
  <cols>
    <col min="1" max="1" width="31.3909090909091" customWidth="1"/>
    <col min="2" max="2" width="29" customWidth="1"/>
    <col min="3" max="3" width="17.1727272727273" customWidth="1"/>
    <col min="4" max="4" width="21.0363636363636" customWidth="1"/>
    <col min="5" max="5" width="23.5727272727273" customWidth="1"/>
    <col min="6" max="6" width="11.2818181818182" customWidth="1"/>
    <col min="7" max="7" width="10.3181818181818" customWidth="1"/>
    <col min="8" max="8" width="9.31818181818182" customWidth="1"/>
    <col min="9" max="9" width="13.4272727272727" customWidth="1"/>
    <col min="10" max="10" width="40.5363636363636" customWidth="1"/>
  </cols>
  <sheetData>
    <row r="1" customHeight="1" spans="1:10">
      <c r="J1" s="44" t="s">
        <v>196</v>
      </c>
    </row>
    <row r="2" ht="28.5" customHeight="1" spans="1:10">
      <c r="A2" s="45" t="s">
        <v>197</v>
      </c>
      <c r="B2" s="27"/>
      <c r="C2" s="27"/>
      <c r="D2" s="27"/>
      <c r="E2" s="27"/>
      <c r="F2" s="46"/>
      <c r="G2" s="27"/>
      <c r="H2" s="46"/>
      <c r="I2" s="46"/>
      <c r="J2" s="27"/>
    </row>
    <row r="3" ht="15" customHeight="1" spans="1:10">
      <c r="A3" s="4" t="str">
        <f>"单位名称："&amp;"云南省体育局财务管理和审计中心"</f>
        <v>单位名称：云南省体育局财务管理和审计中心</v>
      </c>
    </row>
    <row r="4" ht="14.25" customHeight="1" spans="1:10">
      <c r="A4" s="47" t="s">
        <v>198</v>
      </c>
      <c r="B4" s="47" t="s">
        <v>199</v>
      </c>
      <c r="C4" s="47" t="s">
        <v>200</v>
      </c>
      <c r="D4" s="47" t="s">
        <v>201</v>
      </c>
      <c r="E4" s="47" t="s">
        <v>202</v>
      </c>
      <c r="F4" s="48" t="s">
        <v>203</v>
      </c>
      <c r="G4" s="47" t="s">
        <v>204</v>
      </c>
      <c r="H4" s="48" t="s">
        <v>205</v>
      </c>
      <c r="I4" s="48" t="s">
        <v>206</v>
      </c>
      <c r="J4" s="47" t="s">
        <v>207</v>
      </c>
    </row>
    <row r="5" ht="14.25" customHeight="1" spans="1:10">
      <c r="A5" s="47">
        <v>1</v>
      </c>
      <c r="B5" s="47">
        <v>2</v>
      </c>
      <c r="C5" s="47">
        <v>3</v>
      </c>
      <c r="D5" s="47">
        <v>4</v>
      </c>
      <c r="E5" s="47">
        <v>5</v>
      </c>
      <c r="F5" s="48">
        <v>6</v>
      </c>
      <c r="G5" s="47">
        <v>7</v>
      </c>
      <c r="H5" s="48">
        <v>8</v>
      </c>
      <c r="I5" s="48">
        <v>9</v>
      </c>
      <c r="J5" s="47">
        <v>10</v>
      </c>
    </row>
    <row r="6" ht="17.3" customHeight="1" spans="1:10">
      <c r="A6" s="49"/>
      <c r="B6" s="50"/>
      <c r="C6" s="50"/>
      <c r="D6" s="50"/>
      <c r="E6" s="51"/>
      <c r="F6" s="52"/>
      <c r="G6" s="51"/>
      <c r="H6" s="52"/>
      <c r="I6" s="52"/>
      <c r="J6" s="51"/>
    </row>
    <row r="7" ht="47.3" customHeight="1" spans="1:10">
      <c r="A7" s="49"/>
      <c r="B7" s="53"/>
      <c r="C7" s="53"/>
      <c r="D7" s="53"/>
      <c r="E7" s="49"/>
      <c r="F7" s="53"/>
      <c r="G7" s="49"/>
      <c r="H7" s="53"/>
      <c r="I7" s="53"/>
      <c r="J7" s="54"/>
    </row>
    <row r="8" customHeight="1" spans="1:10">
      <c r="A8" s="26" t="s">
        <v>195</v>
      </c>
    </row>
  </sheetData>
  <mergeCells count="2">
    <mergeCell ref="A2:J2"/>
    <mergeCell ref="A3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单位财务收支预算总表01-1</vt:lpstr>
      <vt:lpstr>单位收入预算表01-2</vt:lpstr>
      <vt:lpstr>单位支出预算表01-3</vt:lpstr>
      <vt:lpstr>单位财政拨款收支预算总表02-1</vt:lpstr>
      <vt:lpstr>一般公共预算支出预算表02-2</vt:lpstr>
      <vt:lpstr>一般公共预算“三公”经费支出预算表03</vt:lpstr>
      <vt:lpstr>单位基本支出预算表04</vt:lpstr>
      <vt:lpstr>单位项目支出预算表05-1</vt:lpstr>
      <vt:lpstr>单位项目支出绩效目标表05-2</vt:lpstr>
      <vt:lpstr>单位政府性基金预算表06</vt:lpstr>
      <vt:lpstr>单位政府采购预算表07</vt:lpstr>
      <vt:lpstr>单位政府购买服务预算表08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单位项目支出中期规划预算表12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天气晴ing</cp:lastModifiedBy>
  <dcterms:created xsi:type="dcterms:W3CDTF">2026-02-25T07:02:00Z</dcterms:created>
  <dcterms:modified xsi:type="dcterms:W3CDTF">2026-03-02T08:09:05Z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9B596B7B603A4E45963A8D253E6D8105_13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