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<sst xmlns="http://schemas.openxmlformats.org/spreadsheetml/2006/main" count="954" uniqueCount="381">
  <si>
    <t>预算01-1表</t>
  </si>
  <si>
    <t>2026年单位财务收支预算总表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</si>
  <si>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</si>
  <si>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</si>
  <si>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</si>
  <si>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</si>
  <si>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</si>
  <si>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</si>
  <si>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</si>
  <si>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</si>
  <si>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</si>
  <si>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</si>
  <si>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</si>
  <si>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</si>
  <si>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</si>
  <si>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</si>
  <si>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</si>
  <si>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</si>
  <si>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</si>
  <si>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</si>
  <si>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</si>
  <si>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</si>
  <si>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</si>
  <si>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</si>
  <si>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</si>
  <si>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</si>
  <si>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</si>
  <si>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2026年单位收入预算表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</si>
  <si>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</si>
  <si>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</si>
  <si>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</si>
  <si>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</si>
  <si>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</si>
  <si>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</si>
  <si>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</si>
  <si>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</si>
  <si>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</si>
  <si>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</si>
  <si>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</si>
  <si>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</si>
  <si>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</si>
  <si>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</si>
  <si>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</si>
  <si>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</si>
  <si>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109016</t>
  </si>
  <si>
    <t>云南省社会体育指导中心</t>
  </si>
  <si>
    <t>预算01-3表</t>
  </si>
  <si>
    <t>2026年单位支出预算表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</si>
  <si>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</si>
  <si>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</si>
  <si>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</si>
  <si>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</si>
  <si>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</si>
  <si>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</si>
  <si>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</si>
  <si>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</si>
  <si>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</si>
  <si>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</si>
  <si>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</si>
  <si>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</si>
  <si>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</si>
  <si>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</si>
  <si>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</si>
  <si>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</si>
  <si>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</si>
  <si>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207</t>
  </si>
  <si>
    <t>文化旅游体育与传媒支出</t>
  </si>
  <si>
    <t>20703</t>
  </si>
  <si>
    <t>体育</t>
  </si>
  <si>
    <t>2070308</t>
  </si>
  <si>
    <t>群众体育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</si>
  <si>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</si>
  <si>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</si>
  <si>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</si>
  <si>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</si>
  <si>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</si>
  <si>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</si>
  <si>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</si>
  <si>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</si>
  <si>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</si>
  <si>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</si>
  <si>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</si>
  <si>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</si>
  <si>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</si>
  <si>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</si>
  <si>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</si>
  <si>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</si>
  <si>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</si>
  <si>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</si>
  <si>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</si>
  <si>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</si>
  <si>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</si>
  <si>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</si>
  <si>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</si>
  <si>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</si>
  <si>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</si>
  <si>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</si>
  <si>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</si>
  <si>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</si>
  <si>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</si>
  <si>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</si>
  <si>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</si>
  <si>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</si>
  <si>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</si>
  <si>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</si>
  <si>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</si>
  <si>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</si>
  <si>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</si>
  <si>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</si>
  <si>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</si>
  <si>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</si>
  <si>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</si>
  <si>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</si>
  <si>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</si>
  <si>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</si>
  <si>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</si>
  <si>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</si>
  <si>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</si>
  <si>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</si>
  <si>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</si>
  <si>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</si>
  <si>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</si>
  <si>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</si>
  <si>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</si>
  <si>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</si>
  <si>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</si>
  <si>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</si>
  <si>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</si>
  <si>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</si>
  <si>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</si>
  <si>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</si>
  <si>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</si>
  <si>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</si>
  <si>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</si>
  <si>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</si>
  <si>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</si>
  <si>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2026年单位基本支出预算表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</si>
  <si>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</si>
  <si>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</si>
  <si>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</si>
  <si>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</si>
  <si>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</si>
  <si>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</si>
  <si>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</si>
  <si>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</si>
  <si>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</si>
  <si>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</si>
  <si>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</si>
  <si>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</si>
  <si>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</si>
  <si>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</si>
  <si>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</si>
  <si>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530000210000000043491</t>
  </si>
  <si>
    <t>事业人员支出工资</t>
  </si>
  <si>
    <t>30101</t>
  </si>
  <si>
    <t>基本工资</t>
  </si>
  <si>
    <t>30103</t>
  </si>
  <si>
    <t>奖金</t>
  </si>
  <si>
    <t>30107</t>
  </si>
  <si>
    <t>绩效工资</t>
  </si>
  <si>
    <t>530000210000000043492</t>
  </si>
  <si>
    <t>社会保障缴费</t>
  </si>
  <si>
    <t>30108</t>
  </si>
  <si>
    <t>机关事业单位基本养老保险缴费</t>
  </si>
  <si>
    <t>30112</t>
  </si>
  <si>
    <t>其他社会保障缴费</t>
  </si>
  <si>
    <t>30110</t>
  </si>
  <si>
    <t>职工基本医疗保险缴费</t>
  </si>
  <si>
    <t>30111</t>
  </si>
  <si>
    <t>公务员医疗补助缴费</t>
  </si>
  <si>
    <t>530000210000000043494</t>
  </si>
  <si>
    <t>30113</t>
  </si>
  <si>
    <t>530000210000000043497</t>
  </si>
  <si>
    <t>公车购置及运维费</t>
  </si>
  <si>
    <t>30231</t>
  </si>
  <si>
    <t>公务用车运行维护费</t>
  </si>
  <si>
    <t>530000210000000043501</t>
  </si>
  <si>
    <t>工会经费</t>
  </si>
  <si>
    <t>30228</t>
  </si>
  <si>
    <t>530000210000000043502</t>
  </si>
  <si>
    <t>一般公用经费</t>
  </si>
  <si>
    <t>30201</t>
  </si>
  <si>
    <t>办公费</t>
  </si>
  <si>
    <t>30205</t>
  </si>
  <si>
    <t>水费</t>
  </si>
  <si>
    <t>30206</t>
  </si>
  <si>
    <t>电费</t>
  </si>
  <si>
    <t>30207</t>
  </si>
  <si>
    <t>邮电费</t>
  </si>
  <si>
    <t>30211</t>
  </si>
  <si>
    <t>差旅费</t>
  </si>
  <si>
    <t>30216</t>
  </si>
  <si>
    <t>培训费</t>
  </si>
  <si>
    <t>30227</t>
  </si>
  <si>
    <t>委托业务费</t>
  </si>
  <si>
    <t>30299</t>
  </si>
  <si>
    <t>其他商品和服务支出</t>
  </si>
  <si>
    <t>31002</t>
  </si>
  <si>
    <t>办公设备购置</t>
  </si>
  <si>
    <t>预算05-1表</t>
  </si>
  <si>
    <t>2026年单位项目支出预算表</t>
  </si>
  <si>
    <t>项目分类</t>
  </si>
  <si>
    <t>项目单位</t>
  </si>
  <si>
    <t>本年拨款</t>
  </si>
  <si>
    <t>其中：本次下达</t>
  </si>
  <si>
    <t>民族文化教育专项资金</t>
  </si>
  <si>
    <t>事业发展类</t>
  </si>
  <si>
    <t>530000261100005168889</t>
  </si>
  <si>
    <t>社体中心体彩公益金专项经费</t>
  </si>
  <si>
    <t>530000221100000196367</t>
  </si>
  <si>
    <t>30218</t>
  </si>
  <si>
    <t>专用材料费</t>
  </si>
  <si>
    <t>预算05-2表</t>
  </si>
  <si>
    <t>2026年单位项目支出绩效目标表</t>
  </si>
  <si>
    <t>单位名称、项目名称</t>
  </si>
  <si>
    <t>项目年度绩效目标</t>
  </si>
  <si>
    <t>一级指标</t>
  </si>
  <si>
    <t>二级指标</t>
  </si>
  <si>
    <t>三级指标</t>
  </si>
  <si>
    <t>指标性质</t>
  </si>
  <si>
    <t>指标值</t>
  </si>
  <si>
    <t>度量单位</t>
  </si>
  <si>
    <t>指标属性</t>
  </si>
  <si>
    <t>指标内容</t>
  </si>
  <si>
    <t>为进一步做好新形势下民族工作，加快少数民族文化教育体育等社会事业发展。民族文化民族体育活动得到大力开展，民族体育全面提升优化，贫困少数民族学生的体育锻炼得以保障，开展云南省各族青少年轮滑交流邀请赛。其中：  
一、绩效目标1：发展民族文化民族体育事业，举办铸牢中华民族共同体意识活动数5个以上。               
二、绩效目标2：保护传承民族体育项目，举办体育比赛5场，。                                                                                                              
三、绩效目标3：加快民族体育发展，保障部分贫困少数民族学生的学习和锻炼，参与体育锻炼、比赛贫困少数民族学生100人以上。
四、项目实施效果满意度达到90%</t>
  </si>
  <si>
    <t>产出指标</t>
  </si>
  <si>
    <t>数量指标</t>
  </si>
  <si>
    <t>参加青少年轮滑邀请赛人员数量</t>
  </si>
  <si>
    <t>&gt;=</t>
  </si>
  <si>
    <t>260</t>
  </si>
  <si>
    <t>人次</t>
  </si>
  <si>
    <t>定量指标</t>
  </si>
  <si>
    <t>参加云南省各族青少年轮滑交流邀请赛人数数量大于260人次。</t>
  </si>
  <si>
    <t>举办青少年轮滑邀请赛活动场次</t>
  </si>
  <si>
    <t>次</t>
  </si>
  <si>
    <t>举办第二届“云南省青少年轮滑滑板邀请赛”活动场次大于等于5场次。</t>
  </si>
  <si>
    <t>质量指标</t>
  </si>
  <si>
    <t>参与赛事活动人员数量计划完成率</t>
  </si>
  <si>
    <t>90</t>
  </si>
  <si>
    <t>%</t>
  </si>
  <si>
    <t>云南省青少年轮滑滑板邀请赛参与赛事活动人员数量计划完成率大于90%。</t>
  </si>
  <si>
    <t>赛事任务完成率</t>
  </si>
  <si>
    <t>云南省青少年轮滑滑板邀请赛任务完成率90%以上。</t>
  </si>
  <si>
    <t>时效指标</t>
  </si>
  <si>
    <t>赛事活动完成及时率</t>
  </si>
  <si>
    <t>95</t>
  </si>
  <si>
    <t>青少年轮滑比赛活动完成及时率大于95%。</t>
  </si>
  <si>
    <t>效益指标</t>
  </si>
  <si>
    <t>社会效益</t>
  </si>
  <si>
    <t>赛事活动安全事故发生率</t>
  </si>
  <si>
    <t>=</t>
  </si>
  <si>
    <t>0</t>
  </si>
  <si>
    <t>赛事活动中不允许发生安全事故。</t>
  </si>
  <si>
    <t>满意度指标</t>
  </si>
  <si>
    <t>服务对象满意度</t>
  </si>
  <si>
    <t>参与赛事活动人员满意度</t>
  </si>
  <si>
    <t>参与云南省青少年轮滑滑板邀请赛赛事活动人员满意度大于90%。</t>
  </si>
  <si>
    <t>贯彻落实云南省人民政府办公厅关于加快建设体育强省的意见，开展全民健身工作。
举办云南省各族青少年轮滑交流邀请赛，带动群众参与热情；稳步推进社会体育指导员工作任务，组织社会体育指导员培训，重点推动社会体育指导员技能在提升；协助云南省体育局完成综合性运动会备战等工作。
通过开展培训、赛事、活动等方式，推动全民健身全民参与，为健康云南建设、健康中国建设，高原特色体育强省建设做出贡献。</t>
  </si>
  <si>
    <t>举办培训班场次</t>
  </si>
  <si>
    <t>举办培训班场次不少于3次（包括社会体育指导员培训和省级体育社会组织业务培训）。</t>
  </si>
  <si>
    <t>参加体育社会组织业务培训人数</t>
  </si>
  <si>
    <t>50</t>
  </si>
  <si>
    <t>人</t>
  </si>
  <si>
    <t>参加体育社会组织业务培训人数大于50人。</t>
  </si>
  <si>
    <t>参加青少年轮滑赛活动人员数量</t>
  </si>
  <si>
    <t>参加云南省各族青少年轮滑交流邀请赛活动人员数量不少于260人次。</t>
  </si>
  <si>
    <t>云南省各族青少年轮滑交流邀请赛计划在校园内开展5场展示活动。</t>
  </si>
  <si>
    <t>参加社会体育指导员培训班人数</t>
  </si>
  <si>
    <t>240</t>
  </si>
  <si>
    <t>参加社会体育指导员培训班人数不少于240人。</t>
  </si>
  <si>
    <t>外训外赛人数</t>
  </si>
  <si>
    <t>300</t>
  </si>
  <si>
    <t>全国少数民族传统体育运动会备战外训外赛人数大于等于300人。</t>
  </si>
  <si>
    <t>参加老年人运动会人员数量</t>
  </si>
  <si>
    <t>100</t>
  </si>
  <si>
    <t>参加老年人全民健身运动会人员数量大于等于100人。</t>
  </si>
  <si>
    <t>培训人员考核通过率</t>
  </si>
  <si>
    <t>中心培训项目培训人员通过率大于90%。</t>
  </si>
  <si>
    <t>赛事任务完成率90%以上。</t>
  </si>
  <si>
    <t>赛事活动完成及时率大于95%。</t>
  </si>
  <si>
    <t>培训完成及时率</t>
  </si>
  <si>
    <t>培训完成及时率大于95%。</t>
  </si>
  <si>
    <t>备战任务完成及时率</t>
  </si>
  <si>
    <t>全国少数民族传统体育运动会备战任务完成及时率大于等于90%</t>
  </si>
  <si>
    <t>培养民族体育运教员计划完成率</t>
  </si>
  <si>
    <t>实际培养人数占比/计划培养人数比例。</t>
  </si>
  <si>
    <t>运动员满意度</t>
  </si>
  <si>
    <t>全国少数民族传统体育运动会备战运动员满意度大于等于90%。</t>
  </si>
  <si>
    <t>教练员满意度</t>
  </si>
  <si>
    <t>全国少数民族传统体育运动会备战教练员满意度大于等于90%。</t>
  </si>
  <si>
    <t>参与培训人员满意度</t>
  </si>
  <si>
    <t>参与培训人员满意度大于90%。</t>
  </si>
  <si>
    <t>参与赛事活动人员满意度大于90%。</t>
  </si>
  <si>
    <t>预算06表</t>
  </si>
  <si>
    <t>2026年政府性基金预算支出预算表</t>
  </si>
  <si>
    <t>政府性基金预算支出</t>
  </si>
  <si>
    <t>预算07表</t>
  </si>
  <si>
    <t>2026年单位政府采购预算表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</si>
  <si>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</si>
  <si>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</si>
  <si>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</si>
  <si>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</si>
  <si>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</si>
  <si>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</si>
  <si>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</si>
  <si>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</si>
  <si>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</si>
  <si>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</si>
  <si>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云南省社会体育指导中心公务用车维修和保养</t>
  </si>
  <si>
    <t>C23120301 车辆维修和保养服务</t>
  </si>
  <si>
    <t>年</t>
  </si>
  <si>
    <t>云南省社会体育指导中心公务用车保险</t>
  </si>
  <si>
    <t>C1804010201 机动车保险服务</t>
  </si>
  <si>
    <t>云南省社会体育指导中心复印纸采购</t>
  </si>
  <si>
    <t>A05040101 复印纸</t>
  </si>
  <si>
    <t>包</t>
  </si>
  <si>
    <t>云南省社会体育指导中心文件柜采购</t>
  </si>
  <si>
    <t>A05010502 文件柜</t>
  </si>
  <si>
    <t>个</t>
  </si>
  <si>
    <t xml:space="preserve">全国少数民族传统体育运动会备战项目采购 </t>
  </si>
  <si>
    <t>C06049900 其他体育服务</t>
  </si>
  <si>
    <t>项</t>
  </si>
  <si>
    <t>预算08表</t>
  </si>
  <si>
    <t>2026年单位政府购买服务预算表</t>
  </si>
  <si>
    <t>政府购买服务项目</t>
  </si>
  <si>
    <t>政府购买服务目录</t>
  </si>
  <si>
    <t>说明：本表无数据，公开表为空表。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</si>
  <si>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</si>
  <si>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</si>
  <si>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</si>
  <si>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</si>
  <si>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</si>
  <si>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</si>
  <si>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</si>
  <si>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</si>
  <si>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</si>
  <si>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</si>
  <si>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</si>
  <si>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</si>
  <si>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</si>
  <si>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</si>
  <si>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</si>
  <si>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</si>
  <si>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</si>
  <si>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</si>
  <si>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</si>
  <si>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</si>
  <si>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</si>
  <si>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</si>
  <si>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</si>
  <si>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</si>
  <si>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</si>
  <si>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</si>
  <si>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</si>
  <si>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</si>
  <si>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</si>
  <si>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</si>
  <si>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</si>
  <si>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</si>
  <si>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</si>
  <si>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</si>
  <si>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</si>
  <si>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</si>
  <si>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</si>
  <si>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</si>
  <si>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家具和用品</t>
  </si>
  <si>
    <t>文件柜</t>
  </si>
  <si>
    <t>注：涉及土地使用权、房屋、公务用车购置，按照现行相关管理制度规定报批，以职能部门审批意见为准。</t>
  </si>
  <si>
    <t>预算11表</t>
  </si>
  <si>
    <t>2026年中央转移支付补助项目支出预算表</t>
  </si>
  <si>
    <t>上级补助</t>
  </si>
  <si>
    <t>提前下达2026年中央集中彩票公益金支持体育事业专项资金</t>
  </si>
  <si>
    <t>预算12表</t>
  </si>
  <si>
    <t>2026年单位项目支出中期规划预算表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</si>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</sst>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2" sqref="A2:D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3" t="s">
        <v>0</v>
      </c>
    </row>
    <row r="2" ht="36" customHeight="1" spans="1:4">
      <c r="A2" s="44" t="s">
        <v>1</v>
      </c>
      <c r="B2" s="168"/>
      <c r="C2" s="168"/>
      <c r="D2" s="168"/>
    </row>
    <row r="3" ht="21" customHeight="1" spans="1:4">
      <c r="A3" s="92" t="str">
        <f>"单位名称："&amp;"云南省社会体育指导中心"</f>
        <v>单位名称：云南省社会体育指导中心</v>
      </c>
      <c r="B3" s="133"/>
      <c r="C3" s="133"/>
      <c r="D3" s="9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2">
        <v>2275100.73</v>
      </c>
      <c r="C7" s="112" t="str">
        <f>"一"&amp;"、"&amp;"一般公共服务支出"</f>
        <v>一、一般公共服务支出</v>
      </c>
      <c r="D7" s="122">
        <v>200000</v>
      </c>
    </row>
    <row r="8" ht="25.4" customHeight="1" spans="1:4">
      <c r="A8" s="144" t="s">
        <v>9</v>
      </c>
      <c r="B8" s="122">
        <v>4958200</v>
      </c>
      <c r="C8" s="112" t="str">
        <f>"二"&amp;"、"&amp;"文化旅游体育与传媒支出"</f>
        <v>二、文化旅游体育与传媒支出</v>
      </c>
      <c r="D8" s="122">
        <v>1508223.87</v>
      </c>
    </row>
    <row r="9" ht="25.4" customHeight="1" spans="1:4">
      <c r="A9" s="144" t="s">
        <v>10</v>
      </c>
      <c r="B9" s="122"/>
      <c r="C9" s="112" t="str">
        <f>"三"&amp;"、"&amp;"社会保障和就业支出"</f>
        <v>三、社会保障和就业支出</v>
      </c>
      <c r="D9" s="122">
        <v>214740.56</v>
      </c>
    </row>
    <row r="10" ht="25.4" customHeight="1" spans="1:4">
      <c r="A10" s="144" t="s">
        <v>11</v>
      </c>
      <c r="B10" s="87"/>
      <c r="C10" s="112" t="str">
        <f>"四"&amp;"、"&amp;"卫生健康支出"</f>
        <v>四、卫生健康支出</v>
      </c>
      <c r="D10" s="122">
        <v>222953.04</v>
      </c>
    </row>
    <row r="11" ht="25.4" customHeight="1" spans="1:4">
      <c r="A11" s="144" t="s">
        <v>12</v>
      </c>
      <c r="B11" s="122"/>
      <c r="C11" s="112" t="str">
        <f>"五"&amp;"、"&amp;"住房保障支出"</f>
        <v>五、住房保障支出</v>
      </c>
      <c r="D11" s="122">
        <v>129183.26</v>
      </c>
    </row>
    <row r="12" ht="25.4" customHeight="1" spans="1:4">
      <c r="A12" s="144" t="s">
        <v>13</v>
      </c>
      <c r="B12" s="87"/>
      <c r="C12" s="112" t="str">
        <f>"六"&amp;"、"&amp;"其他支出"</f>
        <v>六、其他支出</v>
      </c>
      <c r="D12" s="122">
        <v>5220866.34</v>
      </c>
    </row>
    <row r="13" ht="25.4" customHeight="1" spans="1:4">
      <c r="A13" s="144" t="s">
        <v>14</v>
      </c>
      <c r="B13" s="87"/>
      <c r="C13" s="112"/>
      <c r="D13" s="122"/>
    </row>
    <row r="14" ht="25.4" customHeight="1" spans="1:4">
      <c r="A14" s="144" t="s">
        <v>15</v>
      </c>
      <c r="B14" s="87"/>
      <c r="C14" s="112"/>
      <c r="D14" s="122"/>
    </row>
    <row r="15" ht="25.4" customHeight="1" spans="1:4">
      <c r="A15" s="169" t="s">
        <v>16</v>
      </c>
      <c r="B15" s="87"/>
      <c r="C15" s="112"/>
      <c r="D15" s="122"/>
    </row>
    <row r="16" ht="25.4" customHeight="1" spans="1:4">
      <c r="A16" s="169" t="s">
        <v>17</v>
      </c>
      <c r="B16" s="122"/>
      <c r="C16" s="112"/>
      <c r="D16" s="122"/>
    </row>
    <row r="17" ht="25.4" customHeight="1" spans="1:4">
      <c r="A17" s="170" t="s">
        <v>18</v>
      </c>
      <c r="B17" s="140">
        <v>7233300.73</v>
      </c>
      <c r="C17" s="142" t="s">
        <v>19</v>
      </c>
      <c r="D17" s="140">
        <v>7495967.07</v>
      </c>
    </row>
    <row r="18" ht="25.4" customHeight="1" spans="1:4">
      <c r="A18" s="171" t="s">
        <v>20</v>
      </c>
      <c r="B18" s="140">
        <v>262666.34</v>
      </c>
      <c r="C18" s="172" t="s">
        <v>21</v>
      </c>
      <c r="D18" s="173"/>
    </row>
    <row r="19" ht="25.4" customHeight="1" spans="1:4">
      <c r="A19" s="174" t="s">
        <v>22</v>
      </c>
      <c r="B19" s="122">
        <v>262666.34</v>
      </c>
      <c r="C19" s="141" t="s">
        <v>22</v>
      </c>
      <c r="D19" s="87"/>
    </row>
    <row r="20" ht="25.4" customHeight="1" spans="1:4">
      <c r="A20" s="174" t="s">
        <v>23</v>
      </c>
      <c r="B20" s="122"/>
      <c r="C20" s="141" t="s">
        <v>23</v>
      </c>
      <c r="D20" s="87"/>
    </row>
    <row r="21" ht="25.4" customHeight="1" spans="1:4">
      <c r="A21" s="175" t="s">
        <v>24</v>
      </c>
      <c r="B21" s="140">
        <v>7495967.07</v>
      </c>
      <c r="C21" s="142" t="s">
        <v>25</v>
      </c>
      <c r="D21" s="136">
        <v>7495967.07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4" t="s">
        <v>293</v>
      </c>
    </row>
    <row r="2" ht="28.5" customHeight="1" spans="1:6">
      <c r="A2" s="26" t="s">
        <v>294</v>
      </c>
      <c r="B2" s="26"/>
      <c r="C2" s="26"/>
      <c r="D2" s="26"/>
      <c r="E2" s="26"/>
      <c r="F2" s="26"/>
    </row>
    <row r="3" ht="15" customHeight="1" spans="1:6">
      <c r="A3" s="100" t="str">
        <f>"单位名称："&amp;"云南省社会体育指导中心"</f>
        <v>单位名称：云南省社会体育指导中心</v>
      </c>
      <c r="B3" s="101"/>
      <c r="C3" s="101"/>
      <c r="D3" s="57"/>
      <c r="E3" s="57"/>
      <c r="F3" s="102" t="s">
        <v>2</v>
      </c>
    </row>
    <row r="4" ht="18.75" customHeight="1" spans="1:6">
      <c r="A4" s="9" t="s">
        <v>137</v>
      </c>
      <c r="B4" s="9" t="s">
        <v>48</v>
      </c>
      <c r="C4" s="9" t="s">
        <v>49</v>
      </c>
      <c r="D4" s="15" t="s">
        <v>295</v>
      </c>
      <c r="E4" s="61"/>
      <c r="F4" s="61"/>
    </row>
    <row r="5" ht="30" customHeight="1" spans="1:6">
      <c r="A5" s="18"/>
      <c r="B5" s="18"/>
      <c r="C5" s="18"/>
      <c r="D5" s="15" t="s">
        <v>30</v>
      </c>
      <c r="E5" s="61" t="s">
        <v>57</v>
      </c>
      <c r="F5" s="61" t="s">
        <v>58</v>
      </c>
    </row>
    <row r="6" ht="16.5" customHeight="1" spans="1:6">
      <c r="A6" s="61">
        <v>1</v>
      </c>
      <c r="B6" s="61">
        <v>2</v>
      </c>
      <c r="C6" s="61">
        <v>3</v>
      </c>
      <c r="D6" s="61">
        <v>4</v>
      </c>
      <c r="E6" s="61">
        <v>5</v>
      </c>
      <c r="F6" s="61">
        <v>6</v>
      </c>
    </row>
    <row r="7" ht="20.25" customHeight="1" spans="1:6">
      <c r="A7" s="29" t="s">
        <v>45</v>
      </c>
      <c r="B7" s="29" t="s">
        <v>98</v>
      </c>
      <c r="C7" s="29" t="s">
        <v>56</v>
      </c>
      <c r="D7" s="22">
        <v>5220866.34</v>
      </c>
      <c r="E7" s="22"/>
      <c r="F7" s="22">
        <v>5220866.34</v>
      </c>
    </row>
    <row r="8" ht="20.25" customHeight="1" spans="1:6">
      <c r="A8" s="29" t="s">
        <v>45</v>
      </c>
      <c r="B8" s="103" t="s">
        <v>99</v>
      </c>
      <c r="C8" s="103" t="s">
        <v>100</v>
      </c>
      <c r="D8" s="22">
        <v>5220866.34</v>
      </c>
      <c r="E8" s="22"/>
      <c r="F8" s="22">
        <v>5220866.34</v>
      </c>
    </row>
    <row r="9" ht="20.25" customHeight="1" spans="1:6">
      <c r="A9" s="29" t="s">
        <v>45</v>
      </c>
      <c r="B9" s="104" t="s">
        <v>101</v>
      </c>
      <c r="C9" s="104" t="s">
        <v>102</v>
      </c>
      <c r="D9" s="22">
        <v>5220866.34</v>
      </c>
      <c r="E9" s="22"/>
      <c r="F9" s="22">
        <v>5220866.34</v>
      </c>
    </row>
    <row r="10" ht="17.25" customHeight="1" spans="1:6">
      <c r="A10" s="105" t="s">
        <v>103</v>
      </c>
      <c r="B10" s="106"/>
      <c r="C10" s="106" t="s">
        <v>103</v>
      </c>
      <c r="D10" s="22">
        <v>5220866.34</v>
      </c>
      <c r="E10" s="22"/>
      <c r="F10" s="22">
        <v>5220866.34</v>
      </c>
    </row>
  </sheetData>
  <mergeCells count="6">
    <mergeCell ref="A2:F2"/>
    <mergeCell ref="D4:F4"/>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A2" sqref="A2:Q2"/>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3"/>
      <c r="P1" s="43"/>
      <c r="Q1" s="91" t="s">
        <v>296</v>
      </c>
    </row>
    <row r="2" ht="27.75" customHeight="1" spans="1:17">
      <c r="A2" s="55" t="s">
        <v>297</v>
      </c>
      <c r="B2" s="26"/>
      <c r="C2" s="26"/>
      <c r="D2" s="26"/>
      <c r="E2" s="26"/>
      <c r="F2" s="26"/>
      <c r="G2" s="26"/>
      <c r="H2" s="26"/>
      <c r="I2" s="26"/>
      <c r="J2" s="26"/>
      <c r="K2" s="45"/>
      <c r="L2" s="26"/>
      <c r="M2" s="26"/>
      <c r="N2" s="26"/>
      <c r="O2" s="45"/>
      <c r="P2" s="45"/>
      <c r="Q2" s="26"/>
    </row>
    <row r="3" ht="18.75" customHeight="1" spans="1:17">
      <c r="A3" s="92" t="str">
        <f>"单位名称："&amp;"云南省社会体育指导中心"</f>
        <v>单位名称：云南省社会体育指导中心</v>
      </c>
      <c r="B3" s="6"/>
      <c r="C3" s="6"/>
      <c r="D3" s="6"/>
      <c r="E3" s="6"/>
      <c r="F3" s="6"/>
      <c r="G3" s="6"/>
      <c r="H3" s="6"/>
      <c r="I3" s="6"/>
      <c r="J3" s="6"/>
      <c r="O3" s="60"/>
      <c r="P3" s="60"/>
      <c r="Q3" s="93" t="s">
        <v>128</v>
      </c>
    </row>
    <row r="4" ht="15.75" customHeight="1" spans="1:17">
      <c r="A4" s="9" t="s">
        <v>298</v>
      </c>
      <c r="B4" s="71" t="s">
        <v>299</v>
      </c>
      <c r="C4" s="71" t="s">
        <v>300</v>
      </c>
      <c r="D4" s="71" t="s">
        <v>301</v>
      </c>
      <c r="E4" s="71" t="s">
        <v>302</v>
      </c>
      <c r="F4" s="71" t="s">
        <v>303</v>
      </c>
      <c r="G4" s="72" t="s">
        <v>144</v>
      </c>
      <c r="H4" s="72"/>
      <c r="I4" s="72"/>
      <c r="J4" s="72"/>
      <c r="K4" s="73"/>
      <c r="L4" s="72"/>
      <c r="M4" s="72"/>
      <c r="N4" s="72"/>
      <c r="O4" s="74"/>
      <c r="P4" s="73"/>
      <c r="Q4" s="75"/>
    </row>
    <row r="5" ht="17.25" customHeight="1" spans="1:17">
      <c r="A5" s="14"/>
      <c r="B5" s="76"/>
      <c r="C5" s="76"/>
      <c r="D5" s="76"/>
      <c r="E5" s="76"/>
      <c r="F5" s="76"/>
      <c r="G5" s="76" t="s">
        <v>30</v>
      </c>
      <c r="H5" s="76" t="s">
        <v>33</v>
      </c>
      <c r="I5" s="76" t="s">
        <v>304</v>
      </c>
      <c r="J5" s="76" t="s">
        <v>305</v>
      </c>
      <c r="K5" s="77" t="s">
        <v>306</v>
      </c>
      <c r="L5" s="78" t="s">
        <v>307</v>
      </c>
      <c r="M5" s="78"/>
      <c r="N5" s="78"/>
      <c r="O5" s="79"/>
      <c r="P5" s="80"/>
      <c r="Q5" s="81"/>
    </row>
    <row r="6" ht="54" customHeight="1" spans="1:17">
      <c r="A6" s="17"/>
      <c r="B6" s="81"/>
      <c r="C6" s="81"/>
      <c r="D6" s="81"/>
      <c r="E6" s="81"/>
      <c r="F6" s="81"/>
      <c r="G6" s="81"/>
      <c r="H6" s="81" t="s">
        <v>32</v>
      </c>
      <c r="I6" s="81"/>
      <c r="J6" s="81"/>
      <c r="K6" s="82"/>
      <c r="L6" s="81" t="s">
        <v>32</v>
      </c>
      <c r="M6" s="81" t="s">
        <v>43</v>
      </c>
      <c r="N6" s="81" t="s">
        <v>151</v>
      </c>
      <c r="O6" s="83" t="s">
        <v>39</v>
      </c>
      <c r="P6" s="82" t="s">
        <v>40</v>
      </c>
      <c r="Q6" s="81" t="s">
        <v>41</v>
      </c>
    </row>
    <row r="7" ht="15" customHeight="1" spans="1:17">
      <c r="A7" s="18">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1" customHeight="1" spans="1:17">
      <c r="A8" s="84" t="s">
        <v>45</v>
      </c>
      <c r="B8" s="85"/>
      <c r="C8" s="85"/>
      <c r="D8" s="85"/>
      <c r="E8" s="96"/>
      <c r="F8" s="22">
        <v>12000</v>
      </c>
      <c r="G8" s="22">
        <v>3367500</v>
      </c>
      <c r="H8" s="22">
        <v>17500</v>
      </c>
      <c r="I8" s="22">
        <v>3350000</v>
      </c>
      <c r="J8" s="22"/>
      <c r="K8" s="22"/>
      <c r="L8" s="22"/>
      <c r="M8" s="22"/>
      <c r="N8" s="22"/>
      <c r="O8" s="22"/>
      <c r="P8" s="22"/>
      <c r="Q8" s="22"/>
    </row>
    <row r="9" ht="21" customHeight="1" spans="1:17">
      <c r="A9" s="97" t="s">
        <v>173</v>
      </c>
      <c r="B9" s="85" t="s">
        <v>308</v>
      </c>
      <c r="C9" s="85" t="s">
        <v>309</v>
      </c>
      <c r="D9" s="98" t="s">
        <v>310</v>
      </c>
      <c r="E9" s="99">
        <v>1</v>
      </c>
      <c r="F9" s="22"/>
      <c r="G9" s="22">
        <v>3000</v>
      </c>
      <c r="H9" s="22">
        <v>3000</v>
      </c>
      <c r="I9" s="22"/>
      <c r="J9" s="22"/>
      <c r="K9" s="22"/>
      <c r="L9" s="22"/>
      <c r="M9" s="22"/>
      <c r="N9" s="22"/>
      <c r="O9" s="22"/>
      <c r="P9" s="22"/>
      <c r="Q9" s="22"/>
    </row>
    <row r="10" ht="21" customHeight="1" spans="1:17">
      <c r="A10" s="97" t="s">
        <v>173</v>
      </c>
      <c r="B10" s="85" t="s">
        <v>311</v>
      </c>
      <c r="C10" s="85" t="s">
        <v>312</v>
      </c>
      <c r="D10" s="98" t="s">
        <v>310</v>
      </c>
      <c r="E10" s="99">
        <v>1</v>
      </c>
      <c r="F10" s="22"/>
      <c r="G10" s="22">
        <v>2500</v>
      </c>
      <c r="H10" s="22">
        <v>2500</v>
      </c>
      <c r="I10" s="22"/>
      <c r="J10" s="22"/>
      <c r="K10" s="22"/>
      <c r="L10" s="22"/>
      <c r="M10" s="22"/>
      <c r="N10" s="22"/>
      <c r="O10" s="22"/>
      <c r="P10" s="22"/>
      <c r="Q10" s="22"/>
    </row>
    <row r="11" ht="21" customHeight="1" spans="1:17">
      <c r="A11" s="97" t="s">
        <v>180</v>
      </c>
      <c r="B11" s="85" t="s">
        <v>313</v>
      </c>
      <c r="C11" s="85" t="s">
        <v>314</v>
      </c>
      <c r="D11" s="98" t="s">
        <v>315</v>
      </c>
      <c r="E11" s="99">
        <v>80</v>
      </c>
      <c r="F11" s="22">
        <v>2000</v>
      </c>
      <c r="G11" s="22">
        <v>2000</v>
      </c>
      <c r="H11" s="22">
        <v>2000</v>
      </c>
      <c r="I11" s="22"/>
      <c r="J11" s="22"/>
      <c r="K11" s="22"/>
      <c r="L11" s="22"/>
      <c r="M11" s="22"/>
      <c r="N11" s="22"/>
      <c r="O11" s="22"/>
      <c r="P11" s="22"/>
      <c r="Q11" s="22"/>
    </row>
    <row r="12" ht="21" customHeight="1" spans="1:17">
      <c r="A12" s="97" t="s">
        <v>180</v>
      </c>
      <c r="B12" s="85" t="s">
        <v>316</v>
      </c>
      <c r="C12" s="85" t="s">
        <v>317</v>
      </c>
      <c r="D12" s="98" t="s">
        <v>318</v>
      </c>
      <c r="E12" s="99">
        <v>10</v>
      </c>
      <c r="F12" s="22">
        <v>10000</v>
      </c>
      <c r="G12" s="22">
        <v>10000</v>
      </c>
      <c r="H12" s="22">
        <v>10000</v>
      </c>
      <c r="I12" s="22"/>
      <c r="J12" s="22"/>
      <c r="K12" s="22"/>
      <c r="L12" s="22"/>
      <c r="M12" s="22"/>
      <c r="N12" s="22"/>
      <c r="O12" s="22"/>
      <c r="P12" s="22"/>
      <c r="Q12" s="22"/>
    </row>
    <row r="13" ht="21" customHeight="1" spans="1:17">
      <c r="A13" s="97" t="s">
        <v>208</v>
      </c>
      <c r="B13" s="85" t="s">
        <v>319</v>
      </c>
      <c r="C13" s="85" t="s">
        <v>320</v>
      </c>
      <c r="D13" s="98" t="s">
        <v>321</v>
      </c>
      <c r="E13" s="99">
        <v>1</v>
      </c>
      <c r="F13" s="22"/>
      <c r="G13" s="22">
        <v>3350000</v>
      </c>
      <c r="H13" s="22"/>
      <c r="I13" s="22">
        <v>3350000</v>
      </c>
      <c r="J13" s="22"/>
      <c r="K13" s="22"/>
      <c r="L13" s="22"/>
      <c r="M13" s="22"/>
      <c r="N13" s="22"/>
      <c r="O13" s="22"/>
      <c r="P13" s="22"/>
      <c r="Q13" s="22"/>
    </row>
    <row r="14" ht="21" customHeight="1" spans="1:17">
      <c r="A14" s="88" t="s">
        <v>103</v>
      </c>
      <c r="B14" s="89"/>
      <c r="C14" s="89"/>
      <c r="D14" s="89"/>
      <c r="E14" s="96"/>
      <c r="F14" s="22">
        <v>12000</v>
      </c>
      <c r="G14" s="22">
        <v>3367500</v>
      </c>
      <c r="H14" s="22">
        <v>17500</v>
      </c>
      <c r="I14" s="22">
        <v>3350000</v>
      </c>
      <c r="J14" s="22"/>
      <c r="K14" s="22"/>
      <c r="L14" s="22"/>
      <c r="M14" s="22"/>
      <c r="N14" s="22"/>
      <c r="O14" s="22"/>
      <c r="P14" s="22"/>
      <c r="Q14" s="2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abSelected="1"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9"/>
      <c r="B1" s="59"/>
      <c r="C1" s="59"/>
      <c r="D1" s="59"/>
      <c r="E1" s="59"/>
      <c r="F1" s="59"/>
      <c r="G1" s="59"/>
      <c r="H1" s="64"/>
      <c r="I1" s="59"/>
      <c r="J1" s="59"/>
      <c r="K1" s="59"/>
      <c r="L1" s="43"/>
      <c r="M1" s="65"/>
      <c r="N1" s="66" t="s">
        <v>322</v>
      </c>
    </row>
    <row r="2" ht="27.75" customHeight="1" spans="1:14">
      <c r="A2" s="55" t="s">
        <v>323</v>
      </c>
      <c r="B2" s="67"/>
      <c r="C2" s="67"/>
      <c r="D2" s="67"/>
      <c r="E2" s="67"/>
      <c r="F2" s="67"/>
      <c r="G2" s="67"/>
      <c r="H2" s="68"/>
      <c r="I2" s="67"/>
      <c r="J2" s="67"/>
      <c r="K2" s="67"/>
      <c r="L2" s="45"/>
      <c r="M2" s="68"/>
      <c r="N2" s="67"/>
    </row>
    <row r="3" ht="18.75" customHeight="1" spans="1:14">
      <c r="A3" s="56" t="str">
        <f>"单位名称："&amp;"云南省社会体育指导中心"</f>
        <v>单位名称：云南省社会体育指导中心</v>
      </c>
      <c r="B3" s="57"/>
      <c r="C3" s="57"/>
      <c r="D3" s="57"/>
      <c r="E3" s="57"/>
      <c r="F3" s="57"/>
      <c r="G3" s="57"/>
      <c r="H3" s="64"/>
      <c r="I3" s="59"/>
      <c r="J3" s="59"/>
      <c r="K3" s="59"/>
      <c r="L3" s="60"/>
      <c r="M3" s="69"/>
      <c r="N3" s="70" t="s">
        <v>128</v>
      </c>
    </row>
    <row r="4" ht="15.75" customHeight="1" spans="1:14">
      <c r="A4" s="9" t="s">
        <v>298</v>
      </c>
      <c r="B4" s="71" t="s">
        <v>324</v>
      </c>
      <c r="C4" s="71" t="s">
        <v>325</v>
      </c>
      <c r="D4" s="72" t="s">
        <v>144</v>
      </c>
      <c r="E4" s="72"/>
      <c r="F4" s="72"/>
      <c r="G4" s="72"/>
      <c r="H4" s="73"/>
      <c r="I4" s="72"/>
      <c r="J4" s="72"/>
      <c r="K4" s="72"/>
      <c r="L4" s="74"/>
      <c r="M4" s="73"/>
      <c r="N4" s="75"/>
    </row>
    <row r="5" ht="17.25" customHeight="1" spans="1:14">
      <c r="A5" s="14"/>
      <c r="B5" s="76"/>
      <c r="C5" s="76"/>
      <c r="D5" s="76" t="s">
        <v>30</v>
      </c>
      <c r="E5" s="76" t="s">
        <v>33</v>
      </c>
      <c r="F5" s="76" t="s">
        <v>304</v>
      </c>
      <c r="G5" s="76" t="s">
        <v>305</v>
      </c>
      <c r="H5" s="77" t="s">
        <v>306</v>
      </c>
      <c r="I5" s="78" t="s">
        <v>307</v>
      </c>
      <c r="J5" s="78"/>
      <c r="K5" s="78"/>
      <c r="L5" s="79"/>
      <c r="M5" s="80"/>
      <c r="N5" s="81"/>
    </row>
    <row r="6" ht="54" customHeight="1" spans="1:14">
      <c r="A6" s="17"/>
      <c r="B6" s="81"/>
      <c r="C6" s="81"/>
      <c r="D6" s="81"/>
      <c r="E6" s="81"/>
      <c r="F6" s="81"/>
      <c r="G6" s="81"/>
      <c r="H6" s="82"/>
      <c r="I6" s="81" t="s">
        <v>32</v>
      </c>
      <c r="J6" s="81" t="s">
        <v>43</v>
      </c>
      <c r="K6" s="81" t="s">
        <v>151</v>
      </c>
      <c r="L6" s="83" t="s">
        <v>39</v>
      </c>
      <c r="M6" s="82" t="s">
        <v>40</v>
      </c>
      <c r="N6" s="81" t="s">
        <v>41</v>
      </c>
    </row>
    <row r="7" ht="15" customHeight="1" spans="1:14">
      <c r="A7" s="17">
        <v>1</v>
      </c>
      <c r="B7" s="81">
        <v>2</v>
      </c>
      <c r="C7" s="81">
        <v>3</v>
      </c>
      <c r="D7" s="82">
        <v>4</v>
      </c>
      <c r="E7" s="82">
        <v>5</v>
      </c>
      <c r="F7" s="82">
        <v>6</v>
      </c>
      <c r="G7" s="82">
        <v>7</v>
      </c>
      <c r="H7" s="82">
        <v>8</v>
      </c>
      <c r="I7" s="82">
        <v>9</v>
      </c>
      <c r="J7" s="82">
        <v>10</v>
      </c>
      <c r="K7" s="82">
        <v>11</v>
      </c>
      <c r="L7" s="82">
        <v>12</v>
      </c>
      <c r="M7" s="82">
        <v>13</v>
      </c>
      <c r="N7" s="82">
        <v>14</v>
      </c>
    </row>
    <row r="8" ht="21" customHeight="1" spans="1:14">
      <c r="A8" s="84"/>
      <c r="B8" s="85"/>
      <c r="C8" s="85"/>
      <c r="D8" s="86"/>
      <c r="E8" s="86"/>
      <c r="F8" s="86"/>
      <c r="G8" s="86"/>
      <c r="H8" s="86"/>
      <c r="I8" s="86"/>
      <c r="J8" s="86"/>
      <c r="K8" s="86"/>
      <c r="L8" s="87"/>
      <c r="M8" s="86"/>
      <c r="N8" s="86"/>
    </row>
    <row r="9" ht="21" customHeight="1" spans="1:14">
      <c r="A9" s="84"/>
      <c r="B9" s="85"/>
      <c r="C9" s="85"/>
      <c r="D9" s="86"/>
      <c r="E9" s="86"/>
      <c r="F9" s="86"/>
      <c r="G9" s="86"/>
      <c r="H9" s="86"/>
      <c r="I9" s="86"/>
      <c r="J9" s="86"/>
      <c r="K9" s="86"/>
      <c r="L9" s="87"/>
      <c r="M9" s="86"/>
      <c r="N9" s="86"/>
    </row>
    <row r="10" ht="21" customHeight="1" spans="1:14">
      <c r="A10" s="88" t="s">
        <v>103</v>
      </c>
      <c r="B10" s="89"/>
      <c r="C10" s="90"/>
      <c r="D10" s="86"/>
      <c r="E10" s="86"/>
      <c r="F10" s="86"/>
      <c r="G10" s="86"/>
      <c r="H10" s="86"/>
      <c r="I10" s="86"/>
      <c r="J10" s="86"/>
      <c r="K10" s="86"/>
      <c r="L10" s="87"/>
      <c r="M10" s="86"/>
      <c r="N10" s="86"/>
    </row>
    <row r="11" ht="34" customHeight="1" spans="1:14">
      <c r="A11" t="s">
        <v>326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19" sqref="A1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4"/>
      <c r="W1" s="43"/>
      <c r="X1" s="43" t="s">
        <v>327</v>
      </c>
    </row>
    <row r="2" ht="27.75" customHeight="1" spans="1:24">
      <c r="A2" s="55" t="s">
        <v>328</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6" t="str">
        <f>"单位名称："&amp;"云南省社会体育指导中心"</f>
        <v>单位名称：云南省社会体育指导中心</v>
      </c>
      <c r="B3" s="57"/>
      <c r="C3" s="57"/>
      <c r="D3" s="58"/>
      <c r="E3" s="59"/>
      <c r="F3" s="59"/>
      <c r="G3" s="59"/>
      <c r="H3" s="59"/>
      <c r="I3" s="59"/>
      <c r="W3" s="60"/>
      <c r="X3" s="60" t="s">
        <v>128</v>
      </c>
    </row>
    <row r="4" ht="19.5" customHeight="1" spans="1:24">
      <c r="A4" s="15" t="s">
        <v>329</v>
      </c>
      <c r="B4" s="10" t="s">
        <v>144</v>
      </c>
      <c r="C4" s="11"/>
      <c r="D4" s="11"/>
      <c r="E4" s="61" t="s">
        <v>330</v>
      </c>
      <c r="F4" s="61"/>
      <c r="G4" s="61"/>
      <c r="H4" s="61"/>
      <c r="I4" s="61"/>
      <c r="J4" s="61"/>
      <c r="K4" s="61"/>
      <c r="L4" s="61"/>
      <c r="M4" s="61"/>
      <c r="N4" s="61"/>
      <c r="O4" s="61"/>
      <c r="P4" s="61"/>
      <c r="Q4" s="61"/>
      <c r="R4" s="61"/>
      <c r="S4" s="61"/>
      <c r="T4" s="61"/>
      <c r="U4" s="61"/>
      <c r="V4" s="61"/>
      <c r="W4" s="61"/>
      <c r="X4" s="61"/>
    </row>
    <row r="5" ht="40.5" customHeight="1" spans="1:24">
      <c r="A5" s="18"/>
      <c r="B5" s="27" t="s">
        <v>30</v>
      </c>
      <c r="C5" s="9" t="s">
        <v>33</v>
      </c>
      <c r="D5" s="62" t="s">
        <v>331</v>
      </c>
      <c r="E5" s="61" t="s">
        <v>332</v>
      </c>
      <c r="F5" s="61" t="s">
        <v>333</v>
      </c>
      <c r="G5" s="61" t="s">
        <v>334</v>
      </c>
      <c r="H5" s="61" t="s">
        <v>335</v>
      </c>
      <c r="I5" s="61" t="s">
        <v>336</v>
      </c>
      <c r="J5" s="61" t="s">
        <v>337</v>
      </c>
      <c r="K5" s="61" t="s">
        <v>338</v>
      </c>
      <c r="L5" s="61" t="s">
        <v>339</v>
      </c>
      <c r="M5" s="61" t="s">
        <v>340</v>
      </c>
      <c r="N5" s="61" t="s">
        <v>341</v>
      </c>
      <c r="O5" s="61" t="s">
        <v>342</v>
      </c>
      <c r="P5" s="61" t="s">
        <v>343</v>
      </c>
      <c r="Q5" s="61" t="s">
        <v>344</v>
      </c>
      <c r="R5" s="61" t="s">
        <v>345</v>
      </c>
      <c r="S5" s="61" t="s">
        <v>346</v>
      </c>
      <c r="T5" s="61" t="s">
        <v>347</v>
      </c>
      <c r="U5" s="61" t="s">
        <v>348</v>
      </c>
      <c r="V5" s="61" t="s">
        <v>349</v>
      </c>
      <c r="W5" s="61" t="s">
        <v>350</v>
      </c>
      <c r="X5" s="61" t="s">
        <v>351</v>
      </c>
    </row>
    <row r="6" ht="19.5" customHeight="1" spans="1:24">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c r="X6" s="61">
        <v>24</v>
      </c>
    </row>
    <row r="7" ht="28.4" customHeight="1" spans="1:24">
      <c r="A7" s="29"/>
      <c r="B7" s="22"/>
      <c r="C7" s="22"/>
      <c r="D7" s="22"/>
      <c r="E7" s="22"/>
      <c r="F7" s="22"/>
      <c r="G7" s="22"/>
      <c r="H7" s="22"/>
      <c r="I7" s="22"/>
      <c r="J7" s="22"/>
      <c r="K7" s="22"/>
      <c r="L7" s="22"/>
      <c r="M7" s="22"/>
      <c r="N7" s="22"/>
      <c r="O7" s="22"/>
      <c r="P7" s="22"/>
      <c r="Q7" s="22"/>
      <c r="R7" s="22"/>
      <c r="S7" s="22"/>
      <c r="T7" s="22"/>
      <c r="U7" s="22"/>
      <c r="V7" s="22"/>
      <c r="W7" s="63"/>
      <c r="X7" s="22"/>
    </row>
    <row r="8" ht="29.9" customHeight="1" spans="1:24">
      <c r="A8" s="29"/>
      <c r="B8" s="22"/>
      <c r="C8" s="22"/>
      <c r="D8" s="22"/>
      <c r="E8" s="22"/>
      <c r="F8" s="22"/>
      <c r="G8" s="22"/>
      <c r="H8" s="22"/>
      <c r="I8" s="22"/>
      <c r="J8" s="22"/>
      <c r="K8" s="22"/>
      <c r="L8" s="22"/>
      <c r="M8" s="22"/>
      <c r="N8" s="22"/>
      <c r="O8" s="22"/>
      <c r="P8" s="22"/>
      <c r="Q8" s="22"/>
      <c r="R8" s="22"/>
      <c r="S8" s="22"/>
      <c r="T8" s="22"/>
      <c r="U8" s="22"/>
      <c r="V8" s="22"/>
      <c r="W8" s="63"/>
      <c r="X8" s="22"/>
    </row>
    <row r="9" ht="31" customHeight="1" spans="1:24">
      <c r="A9" t="s">
        <v>326</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H13" sqref="H13"/>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3" t="s">
        <v>352</v>
      </c>
    </row>
    <row r="2" ht="28.5" customHeight="1" spans="1:10">
      <c r="A2" s="44" t="s">
        <v>353</v>
      </c>
      <c r="B2" s="26"/>
      <c r="C2" s="26"/>
      <c r="D2" s="26"/>
      <c r="E2" s="26"/>
      <c r="F2" s="45"/>
      <c r="G2" s="26"/>
      <c r="H2" s="45"/>
      <c r="I2" s="45"/>
      <c r="J2" s="26"/>
    </row>
    <row r="3" ht="17.25" customHeight="1" spans="1:10">
      <c r="A3" s="4" t="str">
        <f>"单位名称："&amp;"云南省社会体育指导中心"</f>
        <v>单位名称：云南省社会体育指导中心</v>
      </c>
    </row>
    <row r="4" ht="44.25" customHeight="1" spans="1:10">
      <c r="A4" s="46" t="s">
        <v>214</v>
      </c>
      <c r="B4" s="46" t="s">
        <v>215</v>
      </c>
      <c r="C4" s="46" t="s">
        <v>216</v>
      </c>
      <c r="D4" s="46" t="s">
        <v>217</v>
      </c>
      <c r="E4" s="46" t="s">
        <v>218</v>
      </c>
      <c r="F4" s="47" t="s">
        <v>219</v>
      </c>
      <c r="G4" s="46" t="s">
        <v>220</v>
      </c>
      <c r="H4" s="47" t="s">
        <v>221</v>
      </c>
      <c r="I4" s="47" t="s">
        <v>222</v>
      </c>
      <c r="J4" s="46" t="s">
        <v>223</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3"/>
    </row>
    <row r="8" ht="34" customHeight="1" spans="1:10">
      <c r="A8" t="s">
        <v>326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3"/>
      <c r="B1" s="33"/>
      <c r="C1" s="33"/>
      <c r="D1" s="33"/>
      <c r="E1" s="33"/>
      <c r="F1" s="33"/>
      <c r="G1" s="33"/>
      <c r="H1" s="34" t="s">
        <v>354</v>
      </c>
    </row>
    <row r="2" ht="30.65" customHeight="1" spans="1:8">
      <c r="A2" s="35" t="s">
        <v>355</v>
      </c>
      <c r="B2" s="35"/>
      <c r="C2" s="35"/>
      <c r="D2" s="35"/>
      <c r="E2" s="35"/>
      <c r="F2" s="35"/>
      <c r="G2" s="35"/>
      <c r="H2" s="35"/>
    </row>
    <row r="3" ht="18.75" customHeight="1" spans="1:8">
      <c r="A3" s="33" t="str">
        <f>"单位名称："&amp;"云南省社会体育指导中心"</f>
        <v>单位名称：云南省社会体育指导中心</v>
      </c>
      <c r="B3" s="33"/>
      <c r="C3" s="33"/>
      <c r="D3" s="33"/>
      <c r="E3" s="33"/>
      <c r="F3" s="33"/>
      <c r="G3" s="33"/>
      <c r="H3" s="33"/>
    </row>
    <row r="4" ht="18.75" customHeight="1" spans="1:8">
      <c r="A4" s="36" t="s">
        <v>137</v>
      </c>
      <c r="B4" s="36" t="s">
        <v>356</v>
      </c>
      <c r="C4" s="36" t="s">
        <v>357</v>
      </c>
      <c r="D4" s="36" t="s">
        <v>358</v>
      </c>
      <c r="E4" s="36" t="s">
        <v>359</v>
      </c>
      <c r="F4" s="36" t="s">
        <v>360</v>
      </c>
      <c r="G4" s="36"/>
      <c r="H4" s="36"/>
    </row>
    <row r="5" ht="18.75" customHeight="1" spans="1:8">
      <c r="A5" s="36"/>
      <c r="B5" s="36"/>
      <c r="C5" s="36"/>
      <c r="D5" s="36"/>
      <c r="E5" s="36"/>
      <c r="F5" s="36" t="s">
        <v>302</v>
      </c>
      <c r="G5" s="36" t="s">
        <v>361</v>
      </c>
      <c r="H5" s="36" t="s">
        <v>362</v>
      </c>
    </row>
    <row r="6" ht="18.75" customHeight="1" spans="1:8">
      <c r="A6" s="37" t="s">
        <v>120</v>
      </c>
      <c r="B6" s="37" t="s">
        <v>121</v>
      </c>
      <c r="C6" s="37" t="s">
        <v>122</v>
      </c>
      <c r="D6" s="37" t="s">
        <v>123</v>
      </c>
      <c r="E6" s="37" t="s">
        <v>124</v>
      </c>
      <c r="F6" s="37" t="s">
        <v>125</v>
      </c>
      <c r="G6" s="37" t="s">
        <v>363</v>
      </c>
      <c r="H6" s="37" t="s">
        <v>364</v>
      </c>
    </row>
    <row r="7" ht="29.9" customHeight="1" spans="1:8">
      <c r="A7" s="38" t="s">
        <v>45</v>
      </c>
      <c r="B7" s="38" t="s">
        <v>365</v>
      </c>
      <c r="C7" s="38" t="s">
        <v>317</v>
      </c>
      <c r="D7" s="38" t="s">
        <v>366</v>
      </c>
      <c r="E7" s="36" t="s">
        <v>318</v>
      </c>
      <c r="F7" s="39">
        <v>10</v>
      </c>
      <c r="G7" s="40">
        <v>1000</v>
      </c>
      <c r="H7" s="40">
        <v>10000</v>
      </c>
    </row>
    <row r="8" ht="20.15" customHeight="1" spans="1:8">
      <c r="A8" s="36" t="s">
        <v>30</v>
      </c>
      <c r="B8" s="36"/>
      <c r="C8" s="36"/>
      <c r="D8" s="36"/>
      <c r="E8" s="36"/>
      <c r="F8" s="39">
        <v>10</v>
      </c>
      <c r="G8" s="40"/>
      <c r="H8" s="40">
        <v>10000</v>
      </c>
    </row>
    <row r="9" ht="19.5" customHeight="1" spans="1:8">
      <c r="A9" s="38" t="s">
        <v>367</v>
      </c>
      <c r="B9" s="38"/>
      <c r="C9" s="38"/>
      <c r="D9" s="38"/>
      <c r="E9" s="38"/>
      <c r="F9" s="41"/>
      <c r="G9" s="42"/>
      <c r="H9" s="42"/>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368</v>
      </c>
    </row>
    <row r="2" ht="27.75" customHeight="1" spans="1:11">
      <c r="A2" s="26" t="s">
        <v>369</v>
      </c>
      <c r="B2" s="26"/>
      <c r="C2" s="26"/>
      <c r="D2" s="26"/>
      <c r="E2" s="26"/>
      <c r="F2" s="26"/>
      <c r="G2" s="26"/>
      <c r="H2" s="26"/>
      <c r="I2" s="26"/>
      <c r="J2" s="26"/>
      <c r="K2" s="26"/>
    </row>
    <row r="3" ht="13.5" customHeight="1" spans="1:11">
      <c r="A3" s="4" t="str">
        <f>"单位名称："&amp;"云南省社会体育指导中心"</f>
        <v>单位名称：云南省社会体育指导中心</v>
      </c>
      <c r="B3" s="5"/>
      <c r="C3" s="5"/>
      <c r="D3" s="5"/>
      <c r="E3" s="5"/>
      <c r="F3" s="5"/>
      <c r="G3" s="5"/>
      <c r="H3" s="6"/>
      <c r="I3" s="6"/>
      <c r="J3" s="6"/>
      <c r="K3" s="7" t="s">
        <v>128</v>
      </c>
    </row>
    <row r="4" ht="21.75" customHeight="1" spans="1:11">
      <c r="A4" s="8" t="s">
        <v>201</v>
      </c>
      <c r="B4" s="8" t="s">
        <v>139</v>
      </c>
      <c r="C4" s="8" t="s">
        <v>202</v>
      </c>
      <c r="D4" s="9" t="s">
        <v>140</v>
      </c>
      <c r="E4" s="9" t="s">
        <v>141</v>
      </c>
      <c r="F4" s="9" t="s">
        <v>142</v>
      </c>
      <c r="G4" s="9" t="s">
        <v>143</v>
      </c>
      <c r="H4" s="15" t="s">
        <v>30</v>
      </c>
      <c r="I4" s="10" t="s">
        <v>370</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t="s">
        <v>371</v>
      </c>
      <c r="C8" s="29"/>
      <c r="D8" s="29"/>
      <c r="E8" s="29"/>
      <c r="F8" s="29"/>
      <c r="G8" s="29"/>
      <c r="H8" s="22">
        <v>700000</v>
      </c>
      <c r="I8" s="22"/>
      <c r="J8" s="22">
        <v>700000</v>
      </c>
      <c r="K8" s="22"/>
    </row>
    <row r="9" ht="30.65" customHeight="1" spans="1:11">
      <c r="A9" s="20" t="s">
        <v>206</v>
      </c>
      <c r="B9" s="20" t="s">
        <v>371</v>
      </c>
      <c r="C9" s="20" t="s">
        <v>45</v>
      </c>
      <c r="D9" s="20" t="s">
        <v>101</v>
      </c>
      <c r="E9" s="20" t="s">
        <v>102</v>
      </c>
      <c r="F9" s="20" t="s">
        <v>189</v>
      </c>
      <c r="G9" s="20" t="s">
        <v>190</v>
      </c>
      <c r="H9" s="22">
        <v>213600</v>
      </c>
      <c r="I9" s="22"/>
      <c r="J9" s="22">
        <v>213600</v>
      </c>
      <c r="K9" s="22"/>
    </row>
    <row r="10" ht="30.65" customHeight="1" spans="1:11">
      <c r="A10" s="20" t="s">
        <v>206</v>
      </c>
      <c r="B10" s="20" t="s">
        <v>371</v>
      </c>
      <c r="C10" s="20" t="s">
        <v>45</v>
      </c>
      <c r="D10" s="20" t="s">
        <v>101</v>
      </c>
      <c r="E10" s="20" t="s">
        <v>102</v>
      </c>
      <c r="F10" s="20" t="s">
        <v>210</v>
      </c>
      <c r="G10" s="20" t="s">
        <v>211</v>
      </c>
      <c r="H10" s="22">
        <v>72000</v>
      </c>
      <c r="I10" s="22"/>
      <c r="J10" s="22">
        <v>72000</v>
      </c>
      <c r="K10" s="22"/>
    </row>
    <row r="11" ht="30.65" customHeight="1" spans="1:11">
      <c r="A11" s="20" t="s">
        <v>206</v>
      </c>
      <c r="B11" s="20" t="s">
        <v>371</v>
      </c>
      <c r="C11" s="20" t="s">
        <v>45</v>
      </c>
      <c r="D11" s="20" t="s">
        <v>101</v>
      </c>
      <c r="E11" s="20" t="s">
        <v>102</v>
      </c>
      <c r="F11" s="20" t="s">
        <v>193</v>
      </c>
      <c r="G11" s="20" t="s">
        <v>194</v>
      </c>
      <c r="H11" s="22">
        <v>414400</v>
      </c>
      <c r="I11" s="22"/>
      <c r="J11" s="22">
        <v>414400</v>
      </c>
      <c r="K11" s="22"/>
    </row>
    <row r="12" ht="18.75" customHeight="1" spans="1:11">
      <c r="A12" s="30" t="s">
        <v>103</v>
      </c>
      <c r="B12" s="31"/>
      <c r="C12" s="31"/>
      <c r="D12" s="31"/>
      <c r="E12" s="31"/>
      <c r="F12" s="31"/>
      <c r="G12" s="32"/>
      <c r="H12" s="22">
        <v>700000</v>
      </c>
      <c r="I12" s="22"/>
      <c r="J12" s="22">
        <v>700000</v>
      </c>
      <c r="K12" s="22"/>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A4" sqref="A4:A6"/>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372</v>
      </c>
    </row>
    <row r="2" ht="27.75" customHeight="1" spans="1:7">
      <c r="A2" s="3" t="s">
        <v>373</v>
      </c>
      <c r="B2" s="3"/>
      <c r="C2" s="3"/>
      <c r="D2" s="3"/>
      <c r="E2" s="3"/>
      <c r="F2" s="3"/>
      <c r="G2" s="3"/>
    </row>
    <row r="3" ht="13.5" customHeight="1" spans="1:7">
      <c r="A3" s="4" t="str">
        <f>"单位名称："&amp;"云南省社会体育指导中心"</f>
        <v>单位名称：云南省社会体育指导中心</v>
      </c>
      <c r="B3" s="5"/>
      <c r="C3" s="5"/>
      <c r="D3" s="5"/>
      <c r="E3" s="6"/>
      <c r="F3" s="6"/>
      <c r="G3" s="7" t="s">
        <v>128</v>
      </c>
    </row>
    <row r="4" ht="21.75" customHeight="1" spans="1:7">
      <c r="A4" s="8" t="s">
        <v>202</v>
      </c>
      <c r="B4" s="8" t="s">
        <v>201</v>
      </c>
      <c r="C4" s="8" t="s">
        <v>139</v>
      </c>
      <c r="D4" s="9" t="s">
        <v>374</v>
      </c>
      <c r="E4" s="10" t="s">
        <v>33</v>
      </c>
      <c r="F4" s="11"/>
      <c r="G4" s="12"/>
    </row>
    <row r="5" ht="21.75" customHeight="1" spans="1:7">
      <c r="A5" s="13"/>
      <c r="B5" s="13"/>
      <c r="C5" s="13"/>
      <c r="D5" s="14"/>
      <c r="E5" s="15" t="s">
        <v>375</v>
      </c>
      <c r="F5" s="9" t="s">
        <v>376</v>
      </c>
      <c r="G5" s="9" t="s">
        <v>377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200000</v>
      </c>
      <c r="F8" s="22">
        <v>200000</v>
      </c>
      <c r="G8" s="22">
        <v>200000</v>
      </c>
    </row>
    <row r="9" ht="29.9" customHeight="1" spans="1:7">
      <c r="A9" s="20"/>
      <c r="B9" s="20" t="s">
        <v>378</v>
      </c>
      <c r="C9" s="20" t="s">
        <v>205</v>
      </c>
      <c r="D9" s="20" t="s">
        <v>379</v>
      </c>
      <c r="E9" s="22">
        <v>200000</v>
      </c>
      <c r="F9" s="22">
        <v>200000</v>
      </c>
      <c r="G9" s="22">
        <v>200000</v>
      </c>
    </row>
    <row r="10" ht="18.75" customHeight="1" spans="1:7">
      <c r="A10" s="23" t="s">
        <v>30</v>
      </c>
      <c r="B10" s="24" t="s">
        <v>380</v>
      </c>
      <c r="C10" s="24"/>
      <c r="D10" s="25"/>
      <c r="E10" s="22">
        <v>200000</v>
      </c>
      <c r="F10" s="22">
        <v>200000</v>
      </c>
      <c r="G10" s="22">
        <v>200000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2" sqref="A2:S2"/>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6"/>
      <c r="C2" s="26"/>
      <c r="D2" s="26"/>
      <c r="E2" s="26"/>
      <c r="F2" s="26"/>
      <c r="G2" s="26"/>
      <c r="H2" s="26"/>
      <c r="I2" s="26"/>
      <c r="J2" s="45"/>
      <c r="K2" s="26"/>
      <c r="L2" s="26"/>
      <c r="M2" s="26"/>
      <c r="N2" s="26"/>
      <c r="O2" s="26"/>
      <c r="P2" s="26"/>
      <c r="Q2" s="26"/>
      <c r="R2" s="26"/>
      <c r="S2" s="26"/>
    </row>
    <row r="3" ht="20.25" customHeight="1" spans="1:19">
      <c r="A3" s="92" t="str">
        <f>"单位名称："&amp;"云南省社会体育指导中心"</f>
        <v>单位名称：云南省社会体育指导中心</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8">
        <v>10</v>
      </c>
      <c r="K7" s="28">
        <v>11</v>
      </c>
      <c r="L7" s="165">
        <v>12</v>
      </c>
      <c r="M7" s="28">
        <v>13</v>
      </c>
      <c r="N7" s="28">
        <v>14</v>
      </c>
      <c r="O7" s="28">
        <v>15</v>
      </c>
      <c r="P7" s="28">
        <v>16</v>
      </c>
      <c r="Q7" s="28">
        <v>17</v>
      </c>
      <c r="R7" s="28">
        <v>18</v>
      </c>
      <c r="S7" s="28">
        <v>19</v>
      </c>
    </row>
    <row r="8" ht="31.4" customHeight="1" spans="1:19">
      <c r="A8" s="29" t="s">
        <v>44</v>
      </c>
      <c r="B8" s="29" t="s">
        <v>45</v>
      </c>
      <c r="C8" s="22">
        <v>7495967.07</v>
      </c>
      <c r="D8" s="122">
        <v>7233300.73</v>
      </c>
      <c r="E8" s="87">
        <v>2275100.73</v>
      </c>
      <c r="F8" s="87">
        <v>4958200</v>
      </c>
      <c r="G8" s="87"/>
      <c r="H8" s="87"/>
      <c r="I8" s="87"/>
      <c r="J8" s="87"/>
      <c r="K8" s="87"/>
      <c r="L8" s="87"/>
      <c r="M8" s="87"/>
      <c r="N8" s="87"/>
      <c r="O8" s="87">
        <v>262666.34</v>
      </c>
      <c r="P8" s="87"/>
      <c r="Q8" s="87">
        <v>262666.34</v>
      </c>
      <c r="R8" s="87"/>
      <c r="S8" s="87"/>
    </row>
    <row r="9" ht="16.5" customHeight="1" spans="1:19">
      <c r="A9" s="166" t="s">
        <v>30</v>
      </c>
      <c r="B9" s="167"/>
      <c r="C9" s="122">
        <v>7495967.07</v>
      </c>
      <c r="D9" s="122">
        <v>7233300.73</v>
      </c>
      <c r="E9" s="87">
        <v>2275100.73</v>
      </c>
      <c r="F9" s="87">
        <v>4958200</v>
      </c>
      <c r="G9" s="87"/>
      <c r="H9" s="87"/>
      <c r="I9" s="87"/>
      <c r="J9" s="87"/>
      <c r="K9" s="87"/>
      <c r="L9" s="87"/>
      <c r="M9" s="87"/>
      <c r="N9" s="87"/>
      <c r="O9" s="87">
        <v>262666.34</v>
      </c>
      <c r="P9" s="87"/>
      <c r="Q9" s="87">
        <v>262666.34</v>
      </c>
      <c r="R9" s="87"/>
      <c r="S9" s="8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2" sqref="A2:O2"/>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4" t="s">
        <v>46</v>
      </c>
    </row>
    <row r="2" ht="28.5" customHeight="1" spans="1:15">
      <c r="A2" s="26" t="s">
        <v>47</v>
      </c>
      <c r="B2" s="26"/>
      <c r="C2" s="26"/>
      <c r="D2" s="26"/>
      <c r="E2" s="26"/>
      <c r="F2" s="26"/>
      <c r="G2" s="26"/>
      <c r="H2" s="26"/>
      <c r="I2" s="26"/>
      <c r="J2" s="26"/>
      <c r="K2" s="26"/>
      <c r="L2" s="26"/>
      <c r="M2" s="26"/>
      <c r="N2" s="26"/>
      <c r="O2" s="26"/>
    </row>
    <row r="3" ht="15" customHeight="1" spans="1:15">
      <c r="A3" s="100" t="str">
        <f>"单位名称："&amp;"云南省社会体育指导中心"</f>
        <v>单位名称：云南省社会体育指导中心</v>
      </c>
      <c r="B3" s="101"/>
      <c r="C3" s="57"/>
      <c r="D3" s="57"/>
      <c r="E3" s="57"/>
      <c r="F3" s="57"/>
      <c r="G3" s="6"/>
      <c r="H3" s="57"/>
      <c r="I3" s="57"/>
      <c r="J3" s="6"/>
      <c r="K3" s="57"/>
      <c r="L3" s="57"/>
      <c r="M3" s="6"/>
      <c r="N3" s="6"/>
      <c r="O3" s="102" t="s">
        <v>2</v>
      </c>
    </row>
    <row r="4" ht="18.75" customHeight="1" spans="1:15">
      <c r="A4" s="9" t="s">
        <v>48</v>
      </c>
      <c r="B4" s="9" t="s">
        <v>49</v>
      </c>
      <c r="C4" s="15" t="s">
        <v>30</v>
      </c>
      <c r="D4" s="61" t="s">
        <v>33</v>
      </c>
      <c r="E4" s="61"/>
      <c r="F4" s="61"/>
      <c r="G4" s="145" t="s">
        <v>34</v>
      </c>
      <c r="H4" s="9" t="s">
        <v>35</v>
      </c>
      <c r="I4" s="9" t="s">
        <v>50</v>
      </c>
      <c r="J4" s="10" t="s">
        <v>51</v>
      </c>
      <c r="K4" s="72" t="s">
        <v>52</v>
      </c>
      <c r="L4" s="72" t="s">
        <v>53</v>
      </c>
      <c r="M4" s="72" t="s">
        <v>54</v>
      </c>
      <c r="N4" s="72" t="s">
        <v>55</v>
      </c>
      <c r="O4" s="75" t="s">
        <v>56</v>
      </c>
    </row>
    <row r="5" ht="30" customHeight="1" spans="1:15">
      <c r="A5" s="18"/>
      <c r="B5" s="18"/>
      <c r="C5" s="18"/>
      <c r="D5" s="61" t="s">
        <v>32</v>
      </c>
      <c r="E5" s="61" t="s">
        <v>57</v>
      </c>
      <c r="F5" s="61" t="s">
        <v>58</v>
      </c>
      <c r="G5" s="18"/>
      <c r="H5" s="18"/>
      <c r="I5" s="18"/>
      <c r="J5" s="61" t="s">
        <v>32</v>
      </c>
      <c r="K5" s="83" t="s">
        <v>52</v>
      </c>
      <c r="L5" s="83" t="s">
        <v>53</v>
      </c>
      <c r="M5" s="83" t="s">
        <v>54</v>
      </c>
      <c r="N5" s="83" t="s">
        <v>55</v>
      </c>
      <c r="O5" s="83" t="s">
        <v>56</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9" t="s">
        <v>59</v>
      </c>
      <c r="B7" s="29" t="s">
        <v>60</v>
      </c>
      <c r="C7" s="122">
        <v>200000</v>
      </c>
      <c r="D7" s="122">
        <v>200000</v>
      </c>
      <c r="E7" s="122"/>
      <c r="F7" s="122">
        <v>200000</v>
      </c>
      <c r="G7" s="87"/>
      <c r="H7" s="122"/>
      <c r="I7" s="122"/>
      <c r="J7" s="122"/>
      <c r="K7" s="122"/>
      <c r="L7" s="122"/>
      <c r="M7" s="87"/>
      <c r="N7" s="122"/>
      <c r="O7" s="122"/>
    </row>
    <row r="8" ht="20.25" customHeight="1" spans="1:15">
      <c r="A8" s="103" t="s">
        <v>61</v>
      </c>
      <c r="B8" s="103" t="s">
        <v>62</v>
      </c>
      <c r="C8" s="122">
        <v>200000</v>
      </c>
      <c r="D8" s="122">
        <v>200000</v>
      </c>
      <c r="E8" s="122"/>
      <c r="F8" s="122">
        <v>200000</v>
      </c>
      <c r="G8" s="87"/>
      <c r="H8" s="122"/>
      <c r="I8" s="122"/>
      <c r="J8" s="122"/>
      <c r="K8" s="122"/>
      <c r="L8" s="122"/>
      <c r="M8" s="87"/>
      <c r="N8" s="122"/>
      <c r="O8" s="122"/>
    </row>
    <row r="9" ht="20.25" customHeight="1" spans="1:15">
      <c r="A9" s="104" t="s">
        <v>63</v>
      </c>
      <c r="B9" s="104" t="s">
        <v>64</v>
      </c>
      <c r="C9" s="122">
        <v>200000</v>
      </c>
      <c r="D9" s="122">
        <v>200000</v>
      </c>
      <c r="E9" s="122"/>
      <c r="F9" s="122">
        <v>200000</v>
      </c>
      <c r="G9" s="87"/>
      <c r="H9" s="122"/>
      <c r="I9" s="122"/>
      <c r="J9" s="122"/>
      <c r="K9" s="122"/>
      <c r="L9" s="122"/>
      <c r="M9" s="87"/>
      <c r="N9" s="122"/>
      <c r="O9" s="122"/>
    </row>
    <row r="10" ht="20.25" customHeight="1" spans="1:15">
      <c r="A10" s="29" t="s">
        <v>65</v>
      </c>
      <c r="B10" s="29" t="s">
        <v>66</v>
      </c>
      <c r="C10" s="122">
        <v>1508223.87</v>
      </c>
      <c r="D10" s="122">
        <v>1508223.87</v>
      </c>
      <c r="E10" s="122">
        <v>1508223.87</v>
      </c>
      <c r="F10" s="122"/>
      <c r="G10" s="87"/>
      <c r="H10" s="122"/>
      <c r="I10" s="122"/>
      <c r="J10" s="122"/>
      <c r="K10" s="122"/>
      <c r="L10" s="122"/>
      <c r="M10" s="87"/>
      <c r="N10" s="122"/>
      <c r="O10" s="122"/>
    </row>
    <row r="11" ht="20.25" customHeight="1" spans="1:15">
      <c r="A11" s="103" t="s">
        <v>67</v>
      </c>
      <c r="B11" s="103" t="s">
        <v>68</v>
      </c>
      <c r="C11" s="122">
        <v>1508223.87</v>
      </c>
      <c r="D11" s="122">
        <v>1508223.87</v>
      </c>
      <c r="E11" s="122">
        <v>1508223.87</v>
      </c>
      <c r="F11" s="122"/>
      <c r="G11" s="87"/>
      <c r="H11" s="122"/>
      <c r="I11" s="122"/>
      <c r="J11" s="122"/>
      <c r="K11" s="122"/>
      <c r="L11" s="122"/>
      <c r="M11" s="87"/>
      <c r="N11" s="122"/>
      <c r="O11" s="122"/>
    </row>
    <row r="12" ht="20.25" customHeight="1" spans="1:15">
      <c r="A12" s="104" t="s">
        <v>69</v>
      </c>
      <c r="B12" s="104" t="s">
        <v>70</v>
      </c>
      <c r="C12" s="122">
        <v>1508223.87</v>
      </c>
      <c r="D12" s="122">
        <v>1508223.87</v>
      </c>
      <c r="E12" s="122">
        <v>1508223.87</v>
      </c>
      <c r="F12" s="122"/>
      <c r="G12" s="87"/>
      <c r="H12" s="122"/>
      <c r="I12" s="122"/>
      <c r="J12" s="122"/>
      <c r="K12" s="122"/>
      <c r="L12" s="122"/>
      <c r="M12" s="87"/>
      <c r="N12" s="122"/>
      <c r="O12" s="122"/>
    </row>
    <row r="13" ht="20.25" customHeight="1" spans="1:15">
      <c r="A13" s="29" t="s">
        <v>71</v>
      </c>
      <c r="B13" s="29" t="s">
        <v>72</v>
      </c>
      <c r="C13" s="122">
        <v>214740.56</v>
      </c>
      <c r="D13" s="122">
        <v>214740.56</v>
      </c>
      <c r="E13" s="122">
        <v>214740.56</v>
      </c>
      <c r="F13" s="122"/>
      <c r="G13" s="87"/>
      <c r="H13" s="122"/>
      <c r="I13" s="122"/>
      <c r="J13" s="122"/>
      <c r="K13" s="122"/>
      <c r="L13" s="122"/>
      <c r="M13" s="87"/>
      <c r="N13" s="122"/>
      <c r="O13" s="122"/>
    </row>
    <row r="14" ht="20.25" customHeight="1" spans="1:15">
      <c r="A14" s="103" t="s">
        <v>73</v>
      </c>
      <c r="B14" s="103" t="s">
        <v>74</v>
      </c>
      <c r="C14" s="122">
        <v>204984</v>
      </c>
      <c r="D14" s="122">
        <v>204984</v>
      </c>
      <c r="E14" s="122">
        <v>204984</v>
      </c>
      <c r="F14" s="122"/>
      <c r="G14" s="87"/>
      <c r="H14" s="122"/>
      <c r="I14" s="122"/>
      <c r="J14" s="122"/>
      <c r="K14" s="122"/>
      <c r="L14" s="122"/>
      <c r="M14" s="87"/>
      <c r="N14" s="122"/>
      <c r="O14" s="122"/>
    </row>
    <row r="15" ht="20.25" customHeight="1" spans="1:15">
      <c r="A15" s="104" t="s">
        <v>75</v>
      </c>
      <c r="B15" s="104" t="s">
        <v>76</v>
      </c>
      <c r="C15" s="122">
        <v>5400</v>
      </c>
      <c r="D15" s="122">
        <v>5400</v>
      </c>
      <c r="E15" s="122">
        <v>5400</v>
      </c>
      <c r="F15" s="122"/>
      <c r="G15" s="87"/>
      <c r="H15" s="122"/>
      <c r="I15" s="122"/>
      <c r="J15" s="122"/>
      <c r="K15" s="122"/>
      <c r="L15" s="122"/>
      <c r="M15" s="87"/>
      <c r="N15" s="122"/>
      <c r="O15" s="122"/>
    </row>
    <row r="16" ht="20.25" customHeight="1" spans="1:15">
      <c r="A16" s="104" t="s">
        <v>77</v>
      </c>
      <c r="B16" s="104" t="s">
        <v>78</v>
      </c>
      <c r="C16" s="122">
        <v>199584</v>
      </c>
      <c r="D16" s="122">
        <v>199584</v>
      </c>
      <c r="E16" s="122">
        <v>199584</v>
      </c>
      <c r="F16" s="122"/>
      <c r="G16" s="87"/>
      <c r="H16" s="122"/>
      <c r="I16" s="122"/>
      <c r="J16" s="122"/>
      <c r="K16" s="122"/>
      <c r="L16" s="122"/>
      <c r="M16" s="87"/>
      <c r="N16" s="122"/>
      <c r="O16" s="122"/>
    </row>
    <row r="17" ht="20.25" customHeight="1" spans="1:15">
      <c r="A17" s="103" t="s">
        <v>79</v>
      </c>
      <c r="B17" s="103" t="s">
        <v>80</v>
      </c>
      <c r="C17" s="122">
        <v>9756.56</v>
      </c>
      <c r="D17" s="122">
        <v>9756.56</v>
      </c>
      <c r="E17" s="122">
        <v>9756.56</v>
      </c>
      <c r="F17" s="122"/>
      <c r="G17" s="87"/>
      <c r="H17" s="122"/>
      <c r="I17" s="122"/>
      <c r="J17" s="122"/>
      <c r="K17" s="122"/>
      <c r="L17" s="122"/>
      <c r="M17" s="87"/>
      <c r="N17" s="122"/>
      <c r="O17" s="122"/>
    </row>
    <row r="18" ht="20.25" customHeight="1" spans="1:15">
      <c r="A18" s="104" t="s">
        <v>81</v>
      </c>
      <c r="B18" s="104" t="s">
        <v>80</v>
      </c>
      <c r="C18" s="122">
        <v>9756.56</v>
      </c>
      <c r="D18" s="122">
        <v>9756.56</v>
      </c>
      <c r="E18" s="122">
        <v>9756.56</v>
      </c>
      <c r="F18" s="122"/>
      <c r="G18" s="87"/>
      <c r="H18" s="122"/>
      <c r="I18" s="122"/>
      <c r="J18" s="122"/>
      <c r="K18" s="122"/>
      <c r="L18" s="122"/>
      <c r="M18" s="87"/>
      <c r="N18" s="122"/>
      <c r="O18" s="122"/>
    </row>
    <row r="19" ht="20.25" customHeight="1" spans="1:15">
      <c r="A19" s="29" t="s">
        <v>82</v>
      </c>
      <c r="B19" s="29" t="s">
        <v>83</v>
      </c>
      <c r="C19" s="122">
        <v>222953.04</v>
      </c>
      <c r="D19" s="122">
        <v>222953.04</v>
      </c>
      <c r="E19" s="122">
        <v>222953.04</v>
      </c>
      <c r="F19" s="122"/>
      <c r="G19" s="87"/>
      <c r="H19" s="122"/>
      <c r="I19" s="122"/>
      <c r="J19" s="122"/>
      <c r="K19" s="122"/>
      <c r="L19" s="122"/>
      <c r="M19" s="87"/>
      <c r="N19" s="122"/>
      <c r="O19" s="122"/>
    </row>
    <row r="20" ht="20.25" customHeight="1" spans="1:15">
      <c r="A20" s="103" t="s">
        <v>84</v>
      </c>
      <c r="B20" s="103" t="s">
        <v>85</v>
      </c>
      <c r="C20" s="122">
        <v>222953.04</v>
      </c>
      <c r="D20" s="122">
        <v>222953.04</v>
      </c>
      <c r="E20" s="122">
        <v>222953.04</v>
      </c>
      <c r="F20" s="122"/>
      <c r="G20" s="87"/>
      <c r="H20" s="122"/>
      <c r="I20" s="122"/>
      <c r="J20" s="122"/>
      <c r="K20" s="122"/>
      <c r="L20" s="122"/>
      <c r="M20" s="87"/>
      <c r="N20" s="122"/>
      <c r="O20" s="122"/>
    </row>
    <row r="21" ht="20.25" customHeight="1" spans="1:15">
      <c r="A21" s="104" t="s">
        <v>86</v>
      </c>
      <c r="B21" s="104" t="s">
        <v>87</v>
      </c>
      <c r="C21" s="122">
        <v>124740</v>
      </c>
      <c r="D21" s="122">
        <v>124740</v>
      </c>
      <c r="E21" s="122">
        <v>124740</v>
      </c>
      <c r="F21" s="122"/>
      <c r="G21" s="87"/>
      <c r="H21" s="122"/>
      <c r="I21" s="122"/>
      <c r="J21" s="122"/>
      <c r="K21" s="122"/>
      <c r="L21" s="122"/>
      <c r="M21" s="87"/>
      <c r="N21" s="122"/>
      <c r="O21" s="122"/>
    </row>
    <row r="22" ht="20.25" customHeight="1" spans="1:15">
      <c r="A22" s="104" t="s">
        <v>88</v>
      </c>
      <c r="B22" s="104" t="s">
        <v>89</v>
      </c>
      <c r="C22" s="122">
        <v>90023.04</v>
      </c>
      <c r="D22" s="122">
        <v>90023.04</v>
      </c>
      <c r="E22" s="122">
        <v>90023.04</v>
      </c>
      <c r="F22" s="122"/>
      <c r="G22" s="87"/>
      <c r="H22" s="122"/>
      <c r="I22" s="122"/>
      <c r="J22" s="122"/>
      <c r="K22" s="122"/>
      <c r="L22" s="122"/>
      <c r="M22" s="87"/>
      <c r="N22" s="122"/>
      <c r="O22" s="122"/>
    </row>
    <row r="23" ht="20.25" customHeight="1" spans="1:15">
      <c r="A23" s="104" t="s">
        <v>90</v>
      </c>
      <c r="B23" s="104" t="s">
        <v>91</v>
      </c>
      <c r="C23" s="122">
        <v>8190</v>
      </c>
      <c r="D23" s="122">
        <v>8190</v>
      </c>
      <c r="E23" s="122">
        <v>8190</v>
      </c>
      <c r="F23" s="122"/>
      <c r="G23" s="87"/>
      <c r="H23" s="122"/>
      <c r="I23" s="122"/>
      <c r="J23" s="122"/>
      <c r="K23" s="122"/>
      <c r="L23" s="122"/>
      <c r="M23" s="87"/>
      <c r="N23" s="122"/>
      <c r="O23" s="122"/>
    </row>
    <row r="24" ht="20.25" customHeight="1" spans="1:15">
      <c r="A24" s="29" t="s">
        <v>92</v>
      </c>
      <c r="B24" s="29" t="s">
        <v>93</v>
      </c>
      <c r="C24" s="122">
        <v>129183.26</v>
      </c>
      <c r="D24" s="122">
        <v>129183.26</v>
      </c>
      <c r="E24" s="122">
        <v>129183.26</v>
      </c>
      <c r="F24" s="122"/>
      <c r="G24" s="87"/>
      <c r="H24" s="122"/>
      <c r="I24" s="122"/>
      <c r="J24" s="122"/>
      <c r="K24" s="122"/>
      <c r="L24" s="122"/>
      <c r="M24" s="87"/>
      <c r="N24" s="122"/>
      <c r="O24" s="122"/>
    </row>
    <row r="25" ht="20.25" customHeight="1" spans="1:15">
      <c r="A25" s="103" t="s">
        <v>94</v>
      </c>
      <c r="B25" s="103" t="s">
        <v>95</v>
      </c>
      <c r="C25" s="122">
        <v>129183.26</v>
      </c>
      <c r="D25" s="122">
        <v>129183.26</v>
      </c>
      <c r="E25" s="122">
        <v>129183.26</v>
      </c>
      <c r="F25" s="122"/>
      <c r="G25" s="87"/>
      <c r="H25" s="122"/>
      <c r="I25" s="122"/>
      <c r="J25" s="122"/>
      <c r="K25" s="122"/>
      <c r="L25" s="122"/>
      <c r="M25" s="87"/>
      <c r="N25" s="122"/>
      <c r="O25" s="122"/>
    </row>
    <row r="26" ht="20.25" customHeight="1" spans="1:15">
      <c r="A26" s="104" t="s">
        <v>96</v>
      </c>
      <c r="B26" s="104" t="s">
        <v>97</v>
      </c>
      <c r="C26" s="122">
        <v>129183.26</v>
      </c>
      <c r="D26" s="122">
        <v>129183.26</v>
      </c>
      <c r="E26" s="122">
        <v>129183.26</v>
      </c>
      <c r="F26" s="122"/>
      <c r="G26" s="87"/>
      <c r="H26" s="122"/>
      <c r="I26" s="122"/>
      <c r="J26" s="122"/>
      <c r="K26" s="122"/>
      <c r="L26" s="122"/>
      <c r="M26" s="87"/>
      <c r="N26" s="122"/>
      <c r="O26" s="122"/>
    </row>
    <row r="27" ht="20.25" customHeight="1" spans="1:15">
      <c r="A27" s="29" t="s">
        <v>98</v>
      </c>
      <c r="B27" s="29" t="s">
        <v>56</v>
      </c>
      <c r="C27" s="122">
        <v>5220866.34</v>
      </c>
      <c r="D27" s="122"/>
      <c r="E27" s="122"/>
      <c r="F27" s="122"/>
      <c r="G27" s="87">
        <v>5220866.34</v>
      </c>
      <c r="H27" s="122"/>
      <c r="I27" s="122"/>
      <c r="J27" s="122"/>
      <c r="K27" s="122"/>
      <c r="L27" s="122"/>
      <c r="M27" s="87"/>
      <c r="N27" s="122"/>
      <c r="O27" s="122"/>
    </row>
    <row r="28" ht="20.25" customHeight="1" spans="1:15">
      <c r="A28" s="103" t="s">
        <v>99</v>
      </c>
      <c r="B28" s="103" t="s">
        <v>100</v>
      </c>
      <c r="C28" s="122">
        <v>5220866.34</v>
      </c>
      <c r="D28" s="122"/>
      <c r="E28" s="122"/>
      <c r="F28" s="122"/>
      <c r="G28" s="87">
        <v>5220866.34</v>
      </c>
      <c r="H28" s="122"/>
      <c r="I28" s="122"/>
      <c r="J28" s="122"/>
      <c r="K28" s="122"/>
      <c r="L28" s="122"/>
      <c r="M28" s="87"/>
      <c r="N28" s="122"/>
      <c r="O28" s="122"/>
    </row>
    <row r="29" ht="20.25" customHeight="1" spans="1:15">
      <c r="A29" s="104" t="s">
        <v>101</v>
      </c>
      <c r="B29" s="104" t="s">
        <v>102</v>
      </c>
      <c r="C29" s="122">
        <v>5220866.34</v>
      </c>
      <c r="D29" s="122"/>
      <c r="E29" s="122"/>
      <c r="F29" s="122"/>
      <c r="G29" s="87">
        <v>5220866.34</v>
      </c>
      <c r="H29" s="122"/>
      <c r="I29" s="122"/>
      <c r="J29" s="122"/>
      <c r="K29" s="122"/>
      <c r="L29" s="122"/>
      <c r="M29" s="87"/>
      <c r="N29" s="122"/>
      <c r="O29" s="122"/>
    </row>
    <row r="30" ht="17.25" customHeight="1" spans="1:15">
      <c r="A30" s="105" t="s">
        <v>103</v>
      </c>
      <c r="B30" s="106" t="s">
        <v>103</v>
      </c>
      <c r="C30" s="122">
        <v>7495967.07</v>
      </c>
      <c r="D30" s="122">
        <v>2275100.73</v>
      </c>
      <c r="E30" s="122">
        <v>2075100.73</v>
      </c>
      <c r="F30" s="122">
        <v>200000</v>
      </c>
      <c r="G30" s="87">
        <v>5220866.34</v>
      </c>
      <c r="H30" s="122"/>
      <c r="I30" s="122"/>
      <c r="J30" s="122"/>
      <c r="K30" s="122"/>
      <c r="L30" s="122"/>
      <c r="M30" s="87"/>
      <c r="N30" s="122"/>
      <c r="O30" s="122"/>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1" t="s">
        <v>104</v>
      </c>
    </row>
    <row r="2" ht="31.5" customHeight="1" spans="1:4">
      <c r="A2" s="44" t="s">
        <v>105</v>
      </c>
      <c r="B2" s="132"/>
      <c r="C2" s="132"/>
      <c r="D2" s="132"/>
    </row>
    <row r="3" ht="17.25" customHeight="1" spans="1:4">
      <c r="A3" s="4" t="str">
        <f>"单位名称："&amp;"云南省社会体育指导中心"</f>
        <v>单位名称：云南省社会体育指导中心</v>
      </c>
      <c r="B3" s="133"/>
      <c r="C3" s="133"/>
      <c r="D3" s="93" t="s">
        <v>2</v>
      </c>
    </row>
    <row r="4" ht="24.65" customHeight="1" spans="1:4">
      <c r="A4" s="10" t="s">
        <v>3</v>
      </c>
      <c r="B4" s="12"/>
      <c r="C4" s="10" t="s">
        <v>4</v>
      </c>
      <c r="D4" s="12"/>
    </row>
    <row r="5" ht="15.65" customHeight="1" spans="1:4">
      <c r="A5" s="15" t="s">
        <v>5</v>
      </c>
      <c r="B5" s="134" t="s">
        <v>6</v>
      </c>
      <c r="C5" s="15" t="s">
        <v>106</v>
      </c>
      <c r="D5" s="134" t="s">
        <v>6</v>
      </c>
    </row>
    <row r="6" ht="14.15" customHeight="1" spans="1:4">
      <c r="A6" s="18"/>
      <c r="B6" s="17"/>
      <c r="C6" s="18"/>
      <c r="D6" s="17"/>
    </row>
    <row r="7" ht="29.15" customHeight="1" spans="1:4">
      <c r="A7" s="135" t="s">
        <v>107</v>
      </c>
      <c r="B7" s="136">
        <v>7233300.73</v>
      </c>
      <c r="C7" s="137" t="s">
        <v>108</v>
      </c>
      <c r="D7" s="136">
        <v>7495967.07</v>
      </c>
    </row>
    <row r="8" ht="29.15" customHeight="1" spans="1:4">
      <c r="A8" s="138" t="s">
        <v>109</v>
      </c>
      <c r="B8" s="87">
        <v>2275100.73</v>
      </c>
      <c r="C8" s="112" t="str">
        <f>"（一）"&amp;"一般公共服务支出"</f>
        <v>（一）一般公共服务支出</v>
      </c>
      <c r="D8" s="87">
        <v>200000</v>
      </c>
    </row>
    <row r="9" ht="29.15" customHeight="1" spans="1:4">
      <c r="A9" s="138" t="s">
        <v>110</v>
      </c>
      <c r="B9" s="87">
        <v>4958200</v>
      </c>
      <c r="C9" s="112" t="str">
        <f>"（二）"&amp;"文化旅游体育与传媒支出"</f>
        <v>（二）文化旅游体育与传媒支出</v>
      </c>
      <c r="D9" s="87">
        <v>1508223.87</v>
      </c>
    </row>
    <row r="10" ht="29.15" customHeight="1" spans="1:4">
      <c r="A10" s="138" t="s">
        <v>111</v>
      </c>
      <c r="B10" s="87"/>
      <c r="C10" s="112" t="str">
        <f>"（三）"&amp;"社会保障和就业支出"</f>
        <v>（三）社会保障和就业支出</v>
      </c>
      <c r="D10" s="87">
        <v>214740.56</v>
      </c>
    </row>
    <row r="11" ht="29.15" customHeight="1" spans="1:4">
      <c r="A11" s="139" t="s">
        <v>112</v>
      </c>
      <c r="B11" s="140">
        <v>262666.34</v>
      </c>
      <c r="C11" s="112" t="str">
        <f>"（四）"&amp;"卫生健康支出"</f>
        <v>（四）卫生健康支出</v>
      </c>
      <c r="D11" s="87">
        <v>222953.04</v>
      </c>
    </row>
    <row r="12" ht="29.15" customHeight="1" spans="1:4">
      <c r="A12" s="138" t="s">
        <v>109</v>
      </c>
      <c r="B12" s="122"/>
      <c r="C12" s="112" t="str">
        <f>"（五）"&amp;"住房保障支出"</f>
        <v>（五）住房保障支出</v>
      </c>
      <c r="D12" s="87">
        <v>129183.26</v>
      </c>
    </row>
    <row r="13" ht="29.15" customHeight="1" spans="1:4">
      <c r="A13" s="141" t="s">
        <v>110</v>
      </c>
      <c r="B13" s="122">
        <v>262666.34</v>
      </c>
      <c r="C13" s="112" t="str">
        <f>"（六）"&amp;"其他支出"</f>
        <v>（六）其他支出</v>
      </c>
      <c r="D13" s="87">
        <v>5220866.34</v>
      </c>
    </row>
    <row r="14" ht="29.15" customHeight="1" spans="1:4">
      <c r="A14" s="141" t="s">
        <v>111</v>
      </c>
      <c r="B14" s="140"/>
      <c r="C14" s="142"/>
      <c r="D14" s="140"/>
    </row>
    <row r="15" ht="29.15" customHeight="1" spans="1:4">
      <c r="A15" s="143"/>
      <c r="B15" s="140"/>
      <c r="C15" s="144" t="s">
        <v>113</v>
      </c>
      <c r="D15" s="140"/>
    </row>
    <row r="16" ht="29.15" customHeight="1" spans="1:4">
      <c r="A16" s="143" t="s">
        <v>114</v>
      </c>
      <c r="B16" s="140">
        <v>7495967.07</v>
      </c>
      <c r="C16" s="142" t="s">
        <v>25</v>
      </c>
      <c r="D16" s="140">
        <v>7495967.07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8"/>
      <c r="F1" s="54"/>
      <c r="G1" s="54" t="s">
        <v>115</v>
      </c>
    </row>
    <row r="2" ht="39" customHeight="1" spans="1:7">
      <c r="A2" s="3" t="s">
        <v>116</v>
      </c>
      <c r="B2" s="3"/>
      <c r="C2" s="3"/>
      <c r="D2" s="3"/>
      <c r="E2" s="3"/>
      <c r="F2" s="3"/>
      <c r="G2" s="3"/>
    </row>
    <row r="3" ht="18" customHeight="1" spans="1:7">
      <c r="A3" s="4" t="str">
        <f>"单位名称："&amp;"云南省社会体育指导中心"</f>
        <v>单位名称：云南省社会体育指导中心</v>
      </c>
      <c r="F3" s="102"/>
      <c r="G3" s="102" t="s">
        <v>2</v>
      </c>
    </row>
    <row r="4" ht="20.25" customHeight="1" spans="1:7">
      <c r="A4" s="124" t="s">
        <v>117</v>
      </c>
      <c r="B4" s="125"/>
      <c r="C4" s="126" t="s">
        <v>30</v>
      </c>
      <c r="D4" s="11" t="s">
        <v>57</v>
      </c>
      <c r="E4" s="11"/>
      <c r="F4" s="12"/>
      <c r="G4" s="126" t="s">
        <v>58</v>
      </c>
    </row>
    <row r="5" ht="20.25" customHeight="1" spans="1:7">
      <c r="A5" s="127" t="s">
        <v>48</v>
      </c>
      <c r="B5" s="128" t="s">
        <v>49</v>
      </c>
      <c r="C5" s="94"/>
      <c r="D5" s="94" t="s">
        <v>32</v>
      </c>
      <c r="E5" s="94" t="s">
        <v>118</v>
      </c>
      <c r="F5" s="94" t="s">
        <v>119</v>
      </c>
      <c r="G5" s="94"/>
    </row>
    <row r="6" ht="13.5" customHeight="1" spans="1:7">
      <c r="A6" s="129" t="s">
        <v>120</v>
      </c>
      <c r="B6" s="129" t="s">
        <v>121</v>
      </c>
      <c r="C6" s="129" t="s">
        <v>122</v>
      </c>
      <c r="D6" s="61"/>
      <c r="E6" s="129" t="s">
        <v>123</v>
      </c>
      <c r="F6" s="129" t="s">
        <v>124</v>
      </c>
      <c r="G6" s="129" t="s">
        <v>125</v>
      </c>
    </row>
    <row r="7" ht="18" customHeight="1" spans="1:7">
      <c r="A7" s="29" t="s">
        <v>59</v>
      </c>
      <c r="B7" s="29" t="s">
        <v>60</v>
      </c>
      <c r="C7" s="22">
        <v>200000</v>
      </c>
      <c r="D7" s="22"/>
      <c r="E7" s="22"/>
      <c r="F7" s="22"/>
      <c r="G7" s="22">
        <v>200000</v>
      </c>
    </row>
    <row r="8" ht="18" customHeight="1" spans="1:7">
      <c r="A8" s="29" t="s">
        <v>61</v>
      </c>
      <c r="B8" s="103" t="s">
        <v>62</v>
      </c>
      <c r="C8" s="22">
        <v>200000</v>
      </c>
      <c r="D8" s="22"/>
      <c r="E8" s="22"/>
      <c r="F8" s="22"/>
      <c r="G8" s="22">
        <v>200000</v>
      </c>
    </row>
    <row r="9" ht="18" customHeight="1" spans="1:7">
      <c r="A9" s="29" t="s">
        <v>63</v>
      </c>
      <c r="B9" s="104" t="s">
        <v>64</v>
      </c>
      <c r="C9" s="22">
        <v>200000</v>
      </c>
      <c r="D9" s="22"/>
      <c r="E9" s="22"/>
      <c r="F9" s="22"/>
      <c r="G9" s="22">
        <v>200000</v>
      </c>
    </row>
    <row r="10" ht="18" customHeight="1" spans="1:7">
      <c r="A10" s="29" t="s">
        <v>65</v>
      </c>
      <c r="B10" s="29" t="s">
        <v>66</v>
      </c>
      <c r="C10" s="22">
        <v>1508223.87</v>
      </c>
      <c r="D10" s="22">
        <v>1508223.87</v>
      </c>
      <c r="E10" s="22">
        <v>1368000</v>
      </c>
      <c r="F10" s="22">
        <v>140223.87</v>
      </c>
      <c r="G10" s="22"/>
    </row>
    <row r="11" ht="18" customHeight="1" spans="1:7">
      <c r="A11" s="29" t="s">
        <v>67</v>
      </c>
      <c r="B11" s="103" t="s">
        <v>68</v>
      </c>
      <c r="C11" s="22">
        <v>1508223.87</v>
      </c>
      <c r="D11" s="22">
        <v>1508223.87</v>
      </c>
      <c r="E11" s="22">
        <v>1368000</v>
      </c>
      <c r="F11" s="22">
        <v>140223.87</v>
      </c>
      <c r="G11" s="22"/>
    </row>
    <row r="12" ht="18" customHeight="1" spans="1:7">
      <c r="A12" s="29" t="s">
        <v>69</v>
      </c>
      <c r="B12" s="104" t="s">
        <v>70</v>
      </c>
      <c r="C12" s="22">
        <v>1508223.87</v>
      </c>
      <c r="D12" s="22">
        <v>1508223.87</v>
      </c>
      <c r="E12" s="22">
        <v>1368000</v>
      </c>
      <c r="F12" s="22">
        <v>140223.87</v>
      </c>
      <c r="G12" s="22"/>
    </row>
    <row r="13" ht="18" customHeight="1" spans="1:7">
      <c r="A13" s="29" t="s">
        <v>71</v>
      </c>
      <c r="B13" s="29" t="s">
        <v>72</v>
      </c>
      <c r="C13" s="22">
        <v>214740.56</v>
      </c>
      <c r="D13" s="22">
        <v>214740.56</v>
      </c>
      <c r="E13" s="22">
        <v>209340.56</v>
      </c>
      <c r="F13" s="22">
        <v>5400</v>
      </c>
      <c r="G13" s="22"/>
    </row>
    <row r="14" ht="18" customHeight="1" spans="1:7">
      <c r="A14" s="29" t="s">
        <v>73</v>
      </c>
      <c r="B14" s="103" t="s">
        <v>74</v>
      </c>
      <c r="C14" s="22">
        <v>204984</v>
      </c>
      <c r="D14" s="22">
        <v>204984</v>
      </c>
      <c r="E14" s="22">
        <v>199584</v>
      </c>
      <c r="F14" s="22">
        <v>5400</v>
      </c>
      <c r="G14" s="22"/>
    </row>
    <row r="15" ht="18" customHeight="1" spans="1:7">
      <c r="A15" s="29" t="s">
        <v>75</v>
      </c>
      <c r="B15" s="104" t="s">
        <v>76</v>
      </c>
      <c r="C15" s="22">
        <v>5400</v>
      </c>
      <c r="D15" s="22">
        <v>5400</v>
      </c>
      <c r="E15" s="22"/>
      <c r="F15" s="22">
        <v>5400</v>
      </c>
      <c r="G15" s="22"/>
    </row>
    <row r="16" ht="18" customHeight="1" spans="1:7">
      <c r="A16" s="29" t="s">
        <v>77</v>
      </c>
      <c r="B16" s="104" t="s">
        <v>78</v>
      </c>
      <c r="C16" s="22">
        <v>199584</v>
      </c>
      <c r="D16" s="22">
        <v>199584</v>
      </c>
      <c r="E16" s="22">
        <v>199584</v>
      </c>
      <c r="F16" s="22"/>
      <c r="G16" s="22"/>
    </row>
    <row r="17" ht="18" customHeight="1" spans="1:7">
      <c r="A17" s="29" t="s">
        <v>79</v>
      </c>
      <c r="B17" s="103" t="s">
        <v>80</v>
      </c>
      <c r="C17" s="22">
        <v>9756.56</v>
      </c>
      <c r="D17" s="22">
        <v>9756.56</v>
      </c>
      <c r="E17" s="22">
        <v>9756.56</v>
      </c>
      <c r="F17" s="22"/>
      <c r="G17" s="22"/>
    </row>
    <row r="18" ht="18" customHeight="1" spans="1:7">
      <c r="A18" s="29" t="s">
        <v>81</v>
      </c>
      <c r="B18" s="104" t="s">
        <v>80</v>
      </c>
      <c r="C18" s="22">
        <v>9756.56</v>
      </c>
      <c r="D18" s="22">
        <v>9756.56</v>
      </c>
      <c r="E18" s="22">
        <v>9756.56</v>
      </c>
      <c r="F18" s="22"/>
      <c r="G18" s="22"/>
    </row>
    <row r="19" ht="18" customHeight="1" spans="1:7">
      <c r="A19" s="29" t="s">
        <v>82</v>
      </c>
      <c r="B19" s="29" t="s">
        <v>83</v>
      </c>
      <c r="C19" s="22">
        <v>222953.04</v>
      </c>
      <c r="D19" s="22">
        <v>222953.04</v>
      </c>
      <c r="E19" s="22">
        <v>222953.04</v>
      </c>
      <c r="F19" s="22"/>
      <c r="G19" s="22"/>
    </row>
    <row r="20" ht="18" customHeight="1" spans="1:7">
      <c r="A20" s="29" t="s">
        <v>84</v>
      </c>
      <c r="B20" s="103" t="s">
        <v>85</v>
      </c>
      <c r="C20" s="22">
        <v>222953.04</v>
      </c>
      <c r="D20" s="22">
        <v>222953.04</v>
      </c>
      <c r="E20" s="22">
        <v>222953.04</v>
      </c>
      <c r="F20" s="22"/>
      <c r="G20" s="22"/>
    </row>
    <row r="21" ht="18" customHeight="1" spans="1:7">
      <c r="A21" s="29" t="s">
        <v>86</v>
      </c>
      <c r="B21" s="104" t="s">
        <v>87</v>
      </c>
      <c r="C21" s="22">
        <v>124740</v>
      </c>
      <c r="D21" s="22">
        <v>124740</v>
      </c>
      <c r="E21" s="22">
        <v>124740</v>
      </c>
      <c r="F21" s="22"/>
      <c r="G21" s="22"/>
    </row>
    <row r="22" ht="18" customHeight="1" spans="1:7">
      <c r="A22" s="29" t="s">
        <v>88</v>
      </c>
      <c r="B22" s="104" t="s">
        <v>89</v>
      </c>
      <c r="C22" s="22">
        <v>90023.04</v>
      </c>
      <c r="D22" s="22">
        <v>90023.04</v>
      </c>
      <c r="E22" s="22">
        <v>90023.04</v>
      </c>
      <c r="F22" s="22"/>
      <c r="G22" s="22"/>
    </row>
    <row r="23" ht="18" customHeight="1" spans="1:7">
      <c r="A23" s="29" t="s">
        <v>90</v>
      </c>
      <c r="B23" s="104" t="s">
        <v>91</v>
      </c>
      <c r="C23" s="22">
        <v>8190</v>
      </c>
      <c r="D23" s="22">
        <v>8190</v>
      </c>
      <c r="E23" s="22">
        <v>8190</v>
      </c>
      <c r="F23" s="22"/>
      <c r="G23" s="22"/>
    </row>
    <row r="24" ht="18" customHeight="1" spans="1:7">
      <c r="A24" s="29" t="s">
        <v>92</v>
      </c>
      <c r="B24" s="29" t="s">
        <v>93</v>
      </c>
      <c r="C24" s="22">
        <v>129183.26</v>
      </c>
      <c r="D24" s="22">
        <v>129183.26</v>
      </c>
      <c r="E24" s="22">
        <v>129183.26</v>
      </c>
      <c r="F24" s="22"/>
      <c r="G24" s="22"/>
    </row>
    <row r="25" ht="18" customHeight="1" spans="1:7">
      <c r="A25" s="29" t="s">
        <v>94</v>
      </c>
      <c r="B25" s="103" t="s">
        <v>95</v>
      </c>
      <c r="C25" s="22">
        <v>129183.26</v>
      </c>
      <c r="D25" s="22">
        <v>129183.26</v>
      </c>
      <c r="E25" s="22">
        <v>129183.26</v>
      </c>
      <c r="F25" s="22"/>
      <c r="G25" s="22"/>
    </row>
    <row r="26" ht="18" customHeight="1" spans="1:7">
      <c r="A26" s="29" t="s">
        <v>96</v>
      </c>
      <c r="B26" s="104" t="s">
        <v>97</v>
      </c>
      <c r="C26" s="22">
        <v>129183.26</v>
      </c>
      <c r="D26" s="22">
        <v>129183.26</v>
      </c>
      <c r="E26" s="22">
        <v>129183.26</v>
      </c>
      <c r="F26" s="22"/>
      <c r="G26" s="22"/>
    </row>
    <row r="27" ht="18" customHeight="1" spans="1:7">
      <c r="A27" s="130" t="s">
        <v>103</v>
      </c>
      <c r="B27" s="131" t="s">
        <v>103</v>
      </c>
      <c r="C27" s="22">
        <v>2275100.73</v>
      </c>
      <c r="D27" s="22">
        <v>2075100.73</v>
      </c>
      <c r="E27" s="22">
        <v>1929476.86</v>
      </c>
      <c r="F27" s="22">
        <v>145623.87</v>
      </c>
      <c r="G27" s="22">
        <v>200000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8"/>
      <c r="B1" s="118"/>
      <c r="C1" s="59"/>
      <c r="F1" s="58" t="s">
        <v>126</v>
      </c>
    </row>
    <row r="2" ht="25.5" customHeight="1" spans="1:6">
      <c r="A2" s="119" t="s">
        <v>127</v>
      </c>
      <c r="B2" s="119"/>
      <c r="C2" s="119"/>
      <c r="D2" s="119"/>
      <c r="E2" s="119"/>
      <c r="F2" s="119"/>
    </row>
    <row r="3" ht="15.75" customHeight="1" spans="1:6">
      <c r="A3" s="4" t="str">
        <f>"单位名称："&amp;"云南省社会体育指导中心"</f>
        <v>单位名称：云南省社会体育指导中心</v>
      </c>
      <c r="B3" s="118"/>
      <c r="C3" s="59"/>
      <c r="F3" s="58" t="s">
        <v>128</v>
      </c>
    </row>
    <row r="4" ht="19.5" customHeight="1" spans="1:6">
      <c r="A4" s="9" t="s">
        <v>129</v>
      </c>
      <c r="B4" s="15" t="s">
        <v>130</v>
      </c>
      <c r="C4" s="10" t="s">
        <v>131</v>
      </c>
      <c r="D4" s="11"/>
      <c r="E4" s="12"/>
      <c r="F4" s="15" t="s">
        <v>132</v>
      </c>
    </row>
    <row r="5" ht="19.5" customHeight="1" spans="1:6">
      <c r="A5" s="17"/>
      <c r="B5" s="18"/>
      <c r="C5" s="61" t="s">
        <v>32</v>
      </c>
      <c r="D5" s="61" t="s">
        <v>133</v>
      </c>
      <c r="E5" s="61" t="s">
        <v>134</v>
      </c>
      <c r="F5" s="18"/>
    </row>
    <row r="6" ht="18.75" customHeight="1" spans="1:6">
      <c r="A6" s="120">
        <v>1</v>
      </c>
      <c r="B6" s="120">
        <v>2</v>
      </c>
      <c r="C6" s="121">
        <v>3</v>
      </c>
      <c r="D6" s="120">
        <v>4</v>
      </c>
      <c r="E6" s="120">
        <v>5</v>
      </c>
      <c r="F6" s="120">
        <v>6</v>
      </c>
    </row>
    <row r="7" ht="18.75" customHeight="1" spans="1:6">
      <c r="A7" s="122">
        <v>19800</v>
      </c>
      <c r="B7" s="122"/>
      <c r="C7" s="123">
        <v>19800</v>
      </c>
      <c r="D7" s="122"/>
      <c r="E7" s="122">
        <v>19800</v>
      </c>
      <c r="F7" s="122"/>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selection activeCell="A2" sqref="A2:W2"/>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8"/>
      <c r="W1" s="54" t="s">
        <v>135</v>
      </c>
    </row>
    <row r="2" ht="27.75" customHeight="1" spans="1:23">
      <c r="A2" s="26" t="s">
        <v>136</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"单位名称："&amp;"云南省社会体育指导中心"</f>
        <v>单位名称：云南省社会体育指导中心</v>
      </c>
      <c r="B3" s="5"/>
      <c r="C3" s="5"/>
      <c r="D3" s="5"/>
      <c r="E3" s="5"/>
      <c r="F3" s="5"/>
      <c r="G3" s="5"/>
      <c r="H3" s="6"/>
      <c r="I3" s="6"/>
      <c r="J3" s="6"/>
      <c r="K3" s="6"/>
      <c r="L3" s="6"/>
      <c r="M3" s="6"/>
      <c r="N3" s="6"/>
      <c r="O3" s="6"/>
      <c r="P3" s="6"/>
      <c r="Q3" s="6"/>
      <c r="U3" s="108"/>
      <c r="W3" s="102" t="s">
        <v>128</v>
      </c>
    </row>
    <row r="4" ht="21.75" customHeight="1" spans="1:23">
      <c r="A4" s="8" t="s">
        <v>137</v>
      </c>
      <c r="B4" s="8" t="s">
        <v>138</v>
      </c>
      <c r="C4" s="8" t="s">
        <v>139</v>
      </c>
      <c r="D4" s="9" t="s">
        <v>140</v>
      </c>
      <c r="E4" s="9" t="s">
        <v>141</v>
      </c>
      <c r="F4" s="9" t="s">
        <v>142</v>
      </c>
      <c r="G4" s="9" t="s">
        <v>143</v>
      </c>
      <c r="H4" s="61" t="s">
        <v>144</v>
      </c>
      <c r="I4" s="61"/>
      <c r="J4" s="61"/>
      <c r="K4" s="61"/>
      <c r="L4" s="110"/>
      <c r="M4" s="110"/>
      <c r="N4" s="110"/>
      <c r="O4" s="110"/>
      <c r="P4" s="110"/>
      <c r="Q4" s="46"/>
      <c r="R4" s="61"/>
      <c r="S4" s="61"/>
      <c r="T4" s="61"/>
      <c r="U4" s="61"/>
      <c r="V4" s="61"/>
      <c r="W4" s="61"/>
    </row>
    <row r="5" ht="21.75" customHeight="1" spans="1:23">
      <c r="A5" s="13"/>
      <c r="B5" s="13"/>
      <c r="C5" s="13"/>
      <c r="D5" s="14"/>
      <c r="E5" s="14"/>
      <c r="F5" s="14"/>
      <c r="G5" s="14"/>
      <c r="H5" s="61" t="s">
        <v>30</v>
      </c>
      <c r="I5" s="46" t="s">
        <v>33</v>
      </c>
      <c r="J5" s="46"/>
      <c r="K5" s="46"/>
      <c r="L5" s="110"/>
      <c r="M5" s="110"/>
      <c r="N5" s="110" t="s">
        <v>145</v>
      </c>
      <c r="O5" s="110"/>
      <c r="P5" s="110"/>
      <c r="Q5" s="46" t="s">
        <v>36</v>
      </c>
      <c r="R5" s="61" t="s">
        <v>51</v>
      </c>
      <c r="S5" s="46"/>
      <c r="T5" s="46"/>
      <c r="U5" s="46"/>
      <c r="V5" s="46"/>
      <c r="W5" s="46"/>
    </row>
    <row r="6" ht="15" customHeight="1" spans="1:23">
      <c r="A6" s="16"/>
      <c r="B6" s="16"/>
      <c r="C6" s="16"/>
      <c r="D6" s="17"/>
      <c r="E6" s="17"/>
      <c r="F6" s="17"/>
      <c r="G6" s="17"/>
      <c r="H6" s="61"/>
      <c r="I6" s="46" t="s">
        <v>146</v>
      </c>
      <c r="J6" s="46" t="s">
        <v>147</v>
      </c>
      <c r="K6" s="46" t="s">
        <v>148</v>
      </c>
      <c r="L6" s="115" t="s">
        <v>149</v>
      </c>
      <c r="M6" s="115" t="s">
        <v>150</v>
      </c>
      <c r="N6" s="115" t="s">
        <v>33</v>
      </c>
      <c r="O6" s="115" t="s">
        <v>34</v>
      </c>
      <c r="P6" s="115" t="s">
        <v>35</v>
      </c>
      <c r="Q6" s="46"/>
      <c r="R6" s="46" t="s">
        <v>32</v>
      </c>
      <c r="S6" s="46" t="s">
        <v>43</v>
      </c>
      <c r="T6" s="46" t="s">
        <v>151</v>
      </c>
      <c r="U6" s="46" t="s">
        <v>39</v>
      </c>
      <c r="V6" s="46" t="s">
        <v>40</v>
      </c>
      <c r="W6" s="46" t="s">
        <v>41</v>
      </c>
    </row>
    <row r="7" ht="27.75" customHeight="1" spans="1:23">
      <c r="A7" s="16"/>
      <c r="B7" s="16"/>
      <c r="C7" s="16"/>
      <c r="D7" s="17"/>
      <c r="E7" s="17"/>
      <c r="F7" s="17"/>
      <c r="G7" s="17"/>
      <c r="H7" s="61"/>
      <c r="I7" s="46"/>
      <c r="J7" s="46"/>
      <c r="K7" s="46"/>
      <c r="L7" s="115"/>
      <c r="M7" s="115"/>
      <c r="N7" s="115"/>
      <c r="O7" s="115"/>
      <c r="P7" s="115"/>
      <c r="Q7" s="46"/>
      <c r="R7" s="46"/>
      <c r="S7" s="46"/>
      <c r="T7" s="46"/>
      <c r="U7" s="46"/>
      <c r="V7" s="46"/>
      <c r="W7" s="46"/>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112" t="s">
        <v>45</v>
      </c>
      <c r="B9" s="113"/>
      <c r="C9" s="112"/>
      <c r="D9" s="112"/>
      <c r="E9" s="112"/>
      <c r="F9" s="112"/>
      <c r="G9" s="112"/>
      <c r="H9" s="22">
        <v>2075100.73</v>
      </c>
      <c r="I9" s="22">
        <v>2075100.73</v>
      </c>
      <c r="J9" s="22">
        <v>516941.72</v>
      </c>
      <c r="K9" s="22"/>
      <c r="L9" s="22">
        <v>1558159.01</v>
      </c>
      <c r="M9" s="22"/>
      <c r="N9" s="22"/>
      <c r="O9" s="22"/>
      <c r="P9" s="22"/>
      <c r="Q9" s="22"/>
      <c r="R9" s="22"/>
      <c r="S9" s="22"/>
      <c r="T9" s="22"/>
      <c r="U9" s="22"/>
      <c r="V9" s="22"/>
      <c r="W9" s="22"/>
    </row>
    <row r="10" ht="31.4" customHeight="1" spans="1:23">
      <c r="A10" s="117" t="s">
        <v>45</v>
      </c>
      <c r="B10" s="113" t="s">
        <v>152</v>
      </c>
      <c r="C10" s="112" t="s">
        <v>153</v>
      </c>
      <c r="D10" s="112" t="s">
        <v>69</v>
      </c>
      <c r="E10" s="112" t="s">
        <v>70</v>
      </c>
      <c r="F10" s="112" t="s">
        <v>154</v>
      </c>
      <c r="G10" s="112" t="s">
        <v>155</v>
      </c>
      <c r="H10" s="22">
        <v>548640</v>
      </c>
      <c r="I10" s="22">
        <v>548640</v>
      </c>
      <c r="J10" s="22">
        <v>137160</v>
      </c>
      <c r="K10" s="22"/>
      <c r="L10" s="22">
        <v>411480</v>
      </c>
      <c r="M10" s="22"/>
      <c r="N10" s="22"/>
      <c r="O10" s="22"/>
      <c r="P10" s="22"/>
      <c r="Q10" s="22"/>
      <c r="R10" s="22"/>
      <c r="S10" s="22"/>
      <c r="T10" s="22"/>
      <c r="U10" s="22"/>
      <c r="V10" s="22"/>
      <c r="W10" s="22"/>
    </row>
    <row r="11" ht="31.4" customHeight="1" spans="1:23">
      <c r="A11" s="117" t="s">
        <v>45</v>
      </c>
      <c r="B11" s="113" t="s">
        <v>152</v>
      </c>
      <c r="C11" s="112" t="s">
        <v>153</v>
      </c>
      <c r="D11" s="112" t="s">
        <v>69</v>
      </c>
      <c r="E11" s="112" t="s">
        <v>70</v>
      </c>
      <c r="F11" s="112" t="s">
        <v>156</v>
      </c>
      <c r="G11" s="112" t="s">
        <v>157</v>
      </c>
      <c r="H11" s="22">
        <v>45720</v>
      </c>
      <c r="I11" s="22">
        <v>45720</v>
      </c>
      <c r="J11" s="22">
        <v>11430</v>
      </c>
      <c r="K11" s="22"/>
      <c r="L11" s="22">
        <v>34290</v>
      </c>
      <c r="M11" s="22"/>
      <c r="N11" s="22"/>
      <c r="O11" s="22"/>
      <c r="P11" s="22"/>
      <c r="Q11" s="22"/>
      <c r="R11" s="22"/>
      <c r="S11" s="22"/>
      <c r="T11" s="22"/>
      <c r="U11" s="22"/>
      <c r="V11" s="22"/>
      <c r="W11" s="22"/>
    </row>
    <row r="12" ht="31.4" customHeight="1" spans="1:23">
      <c r="A12" s="117" t="s">
        <v>45</v>
      </c>
      <c r="B12" s="113" t="s">
        <v>152</v>
      </c>
      <c r="C12" s="112" t="s">
        <v>153</v>
      </c>
      <c r="D12" s="112" t="s">
        <v>69</v>
      </c>
      <c r="E12" s="112" t="s">
        <v>70</v>
      </c>
      <c r="F12" s="112" t="s">
        <v>158</v>
      </c>
      <c r="G12" s="112" t="s">
        <v>159</v>
      </c>
      <c r="H12" s="22">
        <v>773640</v>
      </c>
      <c r="I12" s="22">
        <v>773640</v>
      </c>
      <c r="J12" s="22">
        <v>193410</v>
      </c>
      <c r="K12" s="22"/>
      <c r="L12" s="22">
        <v>580230</v>
      </c>
      <c r="M12" s="22"/>
      <c r="N12" s="22"/>
      <c r="O12" s="22"/>
      <c r="P12" s="22"/>
      <c r="Q12" s="22"/>
      <c r="R12" s="22"/>
      <c r="S12" s="22"/>
      <c r="T12" s="22"/>
      <c r="U12" s="22"/>
      <c r="V12" s="22"/>
      <c r="W12" s="22"/>
    </row>
    <row r="13" ht="31.4" customHeight="1" spans="1:23">
      <c r="A13" s="117" t="s">
        <v>45</v>
      </c>
      <c r="B13" s="113" t="s">
        <v>160</v>
      </c>
      <c r="C13" s="112" t="s">
        <v>161</v>
      </c>
      <c r="D13" s="112" t="s">
        <v>77</v>
      </c>
      <c r="E13" s="112" t="s">
        <v>78</v>
      </c>
      <c r="F13" s="112" t="s">
        <v>162</v>
      </c>
      <c r="G13" s="112" t="s">
        <v>163</v>
      </c>
      <c r="H13" s="22">
        <v>199584</v>
      </c>
      <c r="I13" s="22">
        <v>199584</v>
      </c>
      <c r="J13" s="22">
        <v>49896</v>
      </c>
      <c r="K13" s="22"/>
      <c r="L13" s="22">
        <v>149688</v>
      </c>
      <c r="M13" s="22"/>
      <c r="N13" s="22"/>
      <c r="O13" s="22"/>
      <c r="P13" s="22"/>
      <c r="Q13" s="22"/>
      <c r="R13" s="22"/>
      <c r="S13" s="22"/>
      <c r="T13" s="22"/>
      <c r="U13" s="22"/>
      <c r="V13" s="22"/>
      <c r="W13" s="22"/>
    </row>
    <row r="14" ht="31.4" customHeight="1" spans="1:23">
      <c r="A14" s="117" t="s">
        <v>45</v>
      </c>
      <c r="B14" s="113" t="s">
        <v>160</v>
      </c>
      <c r="C14" s="112" t="s">
        <v>161</v>
      </c>
      <c r="D14" s="112" t="s">
        <v>81</v>
      </c>
      <c r="E14" s="112" t="s">
        <v>80</v>
      </c>
      <c r="F14" s="112" t="s">
        <v>164</v>
      </c>
      <c r="G14" s="112" t="s">
        <v>165</v>
      </c>
      <c r="H14" s="22">
        <v>9756.56</v>
      </c>
      <c r="I14" s="22">
        <v>9756.56</v>
      </c>
      <c r="J14" s="22">
        <v>2439.14</v>
      </c>
      <c r="K14" s="22"/>
      <c r="L14" s="22">
        <v>7317.42</v>
      </c>
      <c r="M14" s="22"/>
      <c r="N14" s="22"/>
      <c r="O14" s="22"/>
      <c r="P14" s="22"/>
      <c r="Q14" s="22"/>
      <c r="R14" s="22"/>
      <c r="S14" s="22"/>
      <c r="T14" s="22"/>
      <c r="U14" s="22"/>
      <c r="V14" s="22"/>
      <c r="W14" s="22"/>
    </row>
    <row r="15" ht="31.4" customHeight="1" spans="1:23">
      <c r="A15" s="117" t="s">
        <v>45</v>
      </c>
      <c r="B15" s="113" t="s">
        <v>160</v>
      </c>
      <c r="C15" s="112" t="s">
        <v>161</v>
      </c>
      <c r="D15" s="112" t="s">
        <v>86</v>
      </c>
      <c r="E15" s="112" t="s">
        <v>87</v>
      </c>
      <c r="F15" s="112" t="s">
        <v>166</v>
      </c>
      <c r="G15" s="112" t="s">
        <v>167</v>
      </c>
      <c r="H15" s="22">
        <v>124740</v>
      </c>
      <c r="I15" s="22">
        <v>124740</v>
      </c>
      <c r="J15" s="22">
        <v>31185</v>
      </c>
      <c r="K15" s="22"/>
      <c r="L15" s="22">
        <v>93555</v>
      </c>
      <c r="M15" s="22"/>
      <c r="N15" s="22"/>
      <c r="O15" s="22"/>
      <c r="P15" s="22"/>
      <c r="Q15" s="22"/>
      <c r="R15" s="22"/>
      <c r="S15" s="22"/>
      <c r="T15" s="22"/>
      <c r="U15" s="22"/>
      <c r="V15" s="22"/>
      <c r="W15" s="22"/>
    </row>
    <row r="16" ht="31.4" customHeight="1" spans="1:23">
      <c r="A16" s="117" t="s">
        <v>45</v>
      </c>
      <c r="B16" s="113" t="s">
        <v>160</v>
      </c>
      <c r="C16" s="112" t="s">
        <v>161</v>
      </c>
      <c r="D16" s="112" t="s">
        <v>88</v>
      </c>
      <c r="E16" s="112" t="s">
        <v>89</v>
      </c>
      <c r="F16" s="112" t="s">
        <v>168</v>
      </c>
      <c r="G16" s="112" t="s">
        <v>169</v>
      </c>
      <c r="H16" s="22">
        <v>90023.04</v>
      </c>
      <c r="I16" s="22">
        <v>90023.04</v>
      </c>
      <c r="J16" s="22">
        <v>22505.76</v>
      </c>
      <c r="K16" s="22"/>
      <c r="L16" s="22">
        <v>67517.28</v>
      </c>
      <c r="M16" s="22"/>
      <c r="N16" s="22"/>
      <c r="O16" s="22"/>
      <c r="P16" s="22"/>
      <c r="Q16" s="22"/>
      <c r="R16" s="22"/>
      <c r="S16" s="22"/>
      <c r="T16" s="22"/>
      <c r="U16" s="22"/>
      <c r="V16" s="22"/>
      <c r="W16" s="22"/>
    </row>
    <row r="17" ht="31.4" customHeight="1" spans="1:23">
      <c r="A17" s="117" t="s">
        <v>45</v>
      </c>
      <c r="B17" s="113" t="s">
        <v>160</v>
      </c>
      <c r="C17" s="112" t="s">
        <v>161</v>
      </c>
      <c r="D17" s="112" t="s">
        <v>90</v>
      </c>
      <c r="E17" s="112" t="s">
        <v>91</v>
      </c>
      <c r="F17" s="112" t="s">
        <v>164</v>
      </c>
      <c r="G17" s="112" t="s">
        <v>165</v>
      </c>
      <c r="H17" s="22">
        <v>8190</v>
      </c>
      <c r="I17" s="22">
        <v>8190</v>
      </c>
      <c r="J17" s="22">
        <v>8190</v>
      </c>
      <c r="K17" s="22"/>
      <c r="L17" s="22"/>
      <c r="M17" s="22"/>
      <c r="N17" s="22"/>
      <c r="O17" s="22"/>
      <c r="P17" s="22"/>
      <c r="Q17" s="22"/>
      <c r="R17" s="22"/>
      <c r="S17" s="22"/>
      <c r="T17" s="22"/>
      <c r="U17" s="22"/>
      <c r="V17" s="22"/>
      <c r="W17" s="22"/>
    </row>
    <row r="18" ht="31.4" customHeight="1" spans="1:23">
      <c r="A18" s="117" t="s">
        <v>45</v>
      </c>
      <c r="B18" s="113" t="s">
        <v>170</v>
      </c>
      <c r="C18" s="112" t="s">
        <v>97</v>
      </c>
      <c r="D18" s="112" t="s">
        <v>96</v>
      </c>
      <c r="E18" s="112" t="s">
        <v>97</v>
      </c>
      <c r="F18" s="112" t="s">
        <v>171</v>
      </c>
      <c r="G18" s="112" t="s">
        <v>97</v>
      </c>
      <c r="H18" s="22">
        <v>129183.26</v>
      </c>
      <c r="I18" s="22">
        <v>129183.26</v>
      </c>
      <c r="J18" s="22">
        <v>32295.82</v>
      </c>
      <c r="K18" s="22"/>
      <c r="L18" s="22">
        <v>96887.44</v>
      </c>
      <c r="M18" s="22"/>
      <c r="N18" s="22"/>
      <c r="O18" s="22"/>
      <c r="P18" s="22"/>
      <c r="Q18" s="22"/>
      <c r="R18" s="22"/>
      <c r="S18" s="22"/>
      <c r="T18" s="22"/>
      <c r="U18" s="22"/>
      <c r="V18" s="22"/>
      <c r="W18" s="22"/>
    </row>
    <row r="19" ht="31.4" customHeight="1" spans="1:23">
      <c r="A19" s="117" t="s">
        <v>45</v>
      </c>
      <c r="B19" s="113" t="s">
        <v>172</v>
      </c>
      <c r="C19" s="112" t="s">
        <v>173</v>
      </c>
      <c r="D19" s="112" t="s">
        <v>69</v>
      </c>
      <c r="E19" s="112" t="s">
        <v>70</v>
      </c>
      <c r="F19" s="112" t="s">
        <v>174</v>
      </c>
      <c r="G19" s="112" t="s">
        <v>175</v>
      </c>
      <c r="H19" s="22">
        <v>19800</v>
      </c>
      <c r="I19" s="22">
        <v>19800</v>
      </c>
      <c r="J19" s="22"/>
      <c r="K19" s="22"/>
      <c r="L19" s="22">
        <v>19800</v>
      </c>
      <c r="M19" s="22"/>
      <c r="N19" s="22"/>
      <c r="O19" s="22"/>
      <c r="P19" s="22"/>
      <c r="Q19" s="22"/>
      <c r="R19" s="22"/>
      <c r="S19" s="22"/>
      <c r="T19" s="22"/>
      <c r="U19" s="22"/>
      <c r="V19" s="22"/>
      <c r="W19" s="22"/>
    </row>
    <row r="20" ht="31.4" customHeight="1" spans="1:23">
      <c r="A20" s="117" t="s">
        <v>45</v>
      </c>
      <c r="B20" s="113" t="s">
        <v>176</v>
      </c>
      <c r="C20" s="112" t="s">
        <v>177</v>
      </c>
      <c r="D20" s="112" t="s">
        <v>69</v>
      </c>
      <c r="E20" s="112" t="s">
        <v>70</v>
      </c>
      <c r="F20" s="112" t="s">
        <v>178</v>
      </c>
      <c r="G20" s="112" t="s">
        <v>177</v>
      </c>
      <c r="H20" s="22">
        <v>27360</v>
      </c>
      <c r="I20" s="22">
        <v>27360</v>
      </c>
      <c r="J20" s="22">
        <v>6840</v>
      </c>
      <c r="K20" s="22"/>
      <c r="L20" s="22">
        <v>20520</v>
      </c>
      <c r="M20" s="22"/>
      <c r="N20" s="22"/>
      <c r="O20" s="22"/>
      <c r="P20" s="22"/>
      <c r="Q20" s="22"/>
      <c r="R20" s="22"/>
      <c r="S20" s="22"/>
      <c r="T20" s="22"/>
      <c r="U20" s="22"/>
      <c r="V20" s="22"/>
      <c r="W20" s="22"/>
    </row>
    <row r="21" ht="31.4" customHeight="1" spans="1:23">
      <c r="A21" s="117" t="s">
        <v>45</v>
      </c>
      <c r="B21" s="113" t="s">
        <v>179</v>
      </c>
      <c r="C21" s="112" t="s">
        <v>180</v>
      </c>
      <c r="D21" s="112" t="s">
        <v>69</v>
      </c>
      <c r="E21" s="112" t="s">
        <v>70</v>
      </c>
      <c r="F21" s="112" t="s">
        <v>181</v>
      </c>
      <c r="G21" s="112" t="s">
        <v>182</v>
      </c>
      <c r="H21" s="22">
        <v>2103.87</v>
      </c>
      <c r="I21" s="22">
        <v>2103.87</v>
      </c>
      <c r="J21" s="22"/>
      <c r="K21" s="22"/>
      <c r="L21" s="22">
        <v>2103.87</v>
      </c>
      <c r="M21" s="22"/>
      <c r="N21" s="22"/>
      <c r="O21" s="22"/>
      <c r="P21" s="22"/>
      <c r="Q21" s="22"/>
      <c r="R21" s="22"/>
      <c r="S21" s="22"/>
      <c r="T21" s="22"/>
      <c r="U21" s="22"/>
      <c r="V21" s="22"/>
      <c r="W21" s="22"/>
    </row>
    <row r="22" ht="31.4" customHeight="1" spans="1:23">
      <c r="A22" s="117" t="s">
        <v>45</v>
      </c>
      <c r="B22" s="113" t="s">
        <v>179</v>
      </c>
      <c r="C22" s="112" t="s">
        <v>180</v>
      </c>
      <c r="D22" s="112" t="s">
        <v>69</v>
      </c>
      <c r="E22" s="112" t="s">
        <v>70</v>
      </c>
      <c r="F22" s="112" t="s">
        <v>183</v>
      </c>
      <c r="G22" s="112" t="s">
        <v>184</v>
      </c>
      <c r="H22" s="22">
        <v>800</v>
      </c>
      <c r="I22" s="22">
        <v>800</v>
      </c>
      <c r="J22" s="22">
        <v>200</v>
      </c>
      <c r="K22" s="22"/>
      <c r="L22" s="22">
        <v>600</v>
      </c>
      <c r="M22" s="22"/>
      <c r="N22" s="22"/>
      <c r="O22" s="22"/>
      <c r="P22" s="22"/>
      <c r="Q22" s="22"/>
      <c r="R22" s="22"/>
      <c r="S22" s="22"/>
      <c r="T22" s="22"/>
      <c r="U22" s="22"/>
      <c r="V22" s="22"/>
      <c r="W22" s="22"/>
    </row>
    <row r="23" ht="31.4" customHeight="1" spans="1:23">
      <c r="A23" s="117" t="s">
        <v>45</v>
      </c>
      <c r="B23" s="113" t="s">
        <v>179</v>
      </c>
      <c r="C23" s="112" t="s">
        <v>180</v>
      </c>
      <c r="D23" s="112" t="s">
        <v>69</v>
      </c>
      <c r="E23" s="112" t="s">
        <v>70</v>
      </c>
      <c r="F23" s="112" t="s">
        <v>185</v>
      </c>
      <c r="G23" s="112" t="s">
        <v>186</v>
      </c>
      <c r="H23" s="22">
        <v>500</v>
      </c>
      <c r="I23" s="22">
        <v>500</v>
      </c>
      <c r="J23" s="22">
        <v>125</v>
      </c>
      <c r="K23" s="22"/>
      <c r="L23" s="22">
        <v>375</v>
      </c>
      <c r="M23" s="22"/>
      <c r="N23" s="22"/>
      <c r="O23" s="22"/>
      <c r="P23" s="22"/>
      <c r="Q23" s="22"/>
      <c r="R23" s="22"/>
      <c r="S23" s="22"/>
      <c r="T23" s="22"/>
      <c r="U23" s="22"/>
      <c r="V23" s="22"/>
      <c r="W23" s="22"/>
    </row>
    <row r="24" ht="31.4" customHeight="1" spans="1:23">
      <c r="A24" s="117" t="s">
        <v>45</v>
      </c>
      <c r="B24" s="113" t="s">
        <v>179</v>
      </c>
      <c r="C24" s="112" t="s">
        <v>180</v>
      </c>
      <c r="D24" s="112" t="s">
        <v>69</v>
      </c>
      <c r="E24" s="112" t="s">
        <v>70</v>
      </c>
      <c r="F24" s="112" t="s">
        <v>187</v>
      </c>
      <c r="G24" s="112" t="s">
        <v>188</v>
      </c>
      <c r="H24" s="22">
        <v>1500</v>
      </c>
      <c r="I24" s="22">
        <v>1500</v>
      </c>
      <c r="J24" s="22">
        <v>375</v>
      </c>
      <c r="K24" s="22"/>
      <c r="L24" s="22">
        <v>1125</v>
      </c>
      <c r="M24" s="22"/>
      <c r="N24" s="22"/>
      <c r="O24" s="22"/>
      <c r="P24" s="22"/>
      <c r="Q24" s="22"/>
      <c r="R24" s="22"/>
      <c r="S24" s="22"/>
      <c r="T24" s="22"/>
      <c r="U24" s="22"/>
      <c r="V24" s="22"/>
      <c r="W24" s="22"/>
    </row>
    <row r="25" ht="31.4" customHeight="1" spans="1:23">
      <c r="A25" s="117" t="s">
        <v>45</v>
      </c>
      <c r="B25" s="113" t="s">
        <v>179</v>
      </c>
      <c r="C25" s="112" t="s">
        <v>180</v>
      </c>
      <c r="D25" s="112" t="s">
        <v>69</v>
      </c>
      <c r="E25" s="112" t="s">
        <v>70</v>
      </c>
      <c r="F25" s="112" t="s">
        <v>189</v>
      </c>
      <c r="G25" s="112" t="s">
        <v>190</v>
      </c>
      <c r="H25" s="22">
        <v>800</v>
      </c>
      <c r="I25" s="22">
        <v>800</v>
      </c>
      <c r="J25" s="22">
        <v>200</v>
      </c>
      <c r="K25" s="22"/>
      <c r="L25" s="22">
        <v>600</v>
      </c>
      <c r="M25" s="22"/>
      <c r="N25" s="22"/>
      <c r="O25" s="22"/>
      <c r="P25" s="22"/>
      <c r="Q25" s="22"/>
      <c r="R25" s="22"/>
      <c r="S25" s="22"/>
      <c r="T25" s="22"/>
      <c r="U25" s="22"/>
      <c r="V25" s="22"/>
      <c r="W25" s="22"/>
    </row>
    <row r="26" ht="31.4" customHeight="1" spans="1:23">
      <c r="A26" s="117" t="s">
        <v>45</v>
      </c>
      <c r="B26" s="113" t="s">
        <v>179</v>
      </c>
      <c r="C26" s="112" t="s">
        <v>180</v>
      </c>
      <c r="D26" s="112" t="s">
        <v>69</v>
      </c>
      <c r="E26" s="112" t="s">
        <v>70</v>
      </c>
      <c r="F26" s="112" t="s">
        <v>191</v>
      </c>
      <c r="G26" s="112" t="s">
        <v>192</v>
      </c>
      <c r="H26" s="22">
        <v>5000</v>
      </c>
      <c r="I26" s="22">
        <v>5000</v>
      </c>
      <c r="J26" s="22">
        <v>1250</v>
      </c>
      <c r="K26" s="22"/>
      <c r="L26" s="22">
        <v>3750</v>
      </c>
      <c r="M26" s="22"/>
      <c r="N26" s="22"/>
      <c r="O26" s="22"/>
      <c r="P26" s="22"/>
      <c r="Q26" s="22"/>
      <c r="R26" s="22"/>
      <c r="S26" s="22"/>
      <c r="T26" s="22"/>
      <c r="U26" s="22"/>
      <c r="V26" s="22"/>
      <c r="W26" s="22"/>
    </row>
    <row r="27" ht="31.4" customHeight="1" spans="1:23">
      <c r="A27" s="117" t="s">
        <v>45</v>
      </c>
      <c r="B27" s="113" t="s">
        <v>179</v>
      </c>
      <c r="C27" s="112" t="s">
        <v>180</v>
      </c>
      <c r="D27" s="112" t="s">
        <v>69</v>
      </c>
      <c r="E27" s="112" t="s">
        <v>70</v>
      </c>
      <c r="F27" s="112" t="s">
        <v>193</v>
      </c>
      <c r="G27" s="112" t="s">
        <v>194</v>
      </c>
      <c r="H27" s="22">
        <v>45000</v>
      </c>
      <c r="I27" s="22">
        <v>45000</v>
      </c>
      <c r="J27" s="22">
        <v>11250</v>
      </c>
      <c r="K27" s="22"/>
      <c r="L27" s="22">
        <v>33750</v>
      </c>
      <c r="M27" s="22"/>
      <c r="N27" s="22"/>
      <c r="O27" s="22"/>
      <c r="P27" s="22"/>
      <c r="Q27" s="22"/>
      <c r="R27" s="22"/>
      <c r="S27" s="22"/>
      <c r="T27" s="22"/>
      <c r="U27" s="22"/>
      <c r="V27" s="22"/>
      <c r="W27" s="22"/>
    </row>
    <row r="28" ht="31.4" customHeight="1" spans="1:23">
      <c r="A28" s="117" t="s">
        <v>45</v>
      </c>
      <c r="B28" s="113" t="s">
        <v>179</v>
      </c>
      <c r="C28" s="112" t="s">
        <v>180</v>
      </c>
      <c r="D28" s="112" t="s">
        <v>69</v>
      </c>
      <c r="E28" s="112" t="s">
        <v>70</v>
      </c>
      <c r="F28" s="112" t="s">
        <v>195</v>
      </c>
      <c r="G28" s="112" t="s">
        <v>196</v>
      </c>
      <c r="H28" s="22">
        <v>27360</v>
      </c>
      <c r="I28" s="22">
        <v>27360</v>
      </c>
      <c r="J28" s="22">
        <v>6840</v>
      </c>
      <c r="K28" s="22"/>
      <c r="L28" s="22">
        <v>20520</v>
      </c>
      <c r="M28" s="22"/>
      <c r="N28" s="22"/>
      <c r="O28" s="22"/>
      <c r="P28" s="22"/>
      <c r="Q28" s="22"/>
      <c r="R28" s="22"/>
      <c r="S28" s="22"/>
      <c r="T28" s="22"/>
      <c r="U28" s="22"/>
      <c r="V28" s="22"/>
      <c r="W28" s="22"/>
    </row>
    <row r="29" ht="31.4" customHeight="1" spans="1:23">
      <c r="A29" s="117" t="s">
        <v>45</v>
      </c>
      <c r="B29" s="113" t="s">
        <v>179</v>
      </c>
      <c r="C29" s="112" t="s">
        <v>180</v>
      </c>
      <c r="D29" s="112" t="s">
        <v>69</v>
      </c>
      <c r="E29" s="112" t="s">
        <v>70</v>
      </c>
      <c r="F29" s="112" t="s">
        <v>197</v>
      </c>
      <c r="G29" s="112" t="s">
        <v>198</v>
      </c>
      <c r="H29" s="22">
        <v>10000</v>
      </c>
      <c r="I29" s="22">
        <v>10000</v>
      </c>
      <c r="J29" s="22"/>
      <c r="K29" s="22"/>
      <c r="L29" s="22">
        <v>10000</v>
      </c>
      <c r="M29" s="22"/>
      <c r="N29" s="22"/>
      <c r="O29" s="22"/>
      <c r="P29" s="22"/>
      <c r="Q29" s="22"/>
      <c r="R29" s="22"/>
      <c r="S29" s="22"/>
      <c r="T29" s="22"/>
      <c r="U29" s="22"/>
      <c r="V29" s="22"/>
      <c r="W29" s="22"/>
    </row>
    <row r="30" ht="31.4" customHeight="1" spans="1:23">
      <c r="A30" s="117" t="s">
        <v>45</v>
      </c>
      <c r="B30" s="113" t="s">
        <v>179</v>
      </c>
      <c r="C30" s="112" t="s">
        <v>180</v>
      </c>
      <c r="D30" s="112" t="s">
        <v>75</v>
      </c>
      <c r="E30" s="112" t="s">
        <v>76</v>
      </c>
      <c r="F30" s="112" t="s">
        <v>195</v>
      </c>
      <c r="G30" s="112" t="s">
        <v>196</v>
      </c>
      <c r="H30" s="22">
        <v>5400</v>
      </c>
      <c r="I30" s="22">
        <v>5400</v>
      </c>
      <c r="J30" s="22">
        <v>1350</v>
      </c>
      <c r="K30" s="22"/>
      <c r="L30" s="22">
        <v>4050</v>
      </c>
      <c r="M30" s="22"/>
      <c r="N30" s="22"/>
      <c r="O30" s="22"/>
      <c r="P30" s="22"/>
      <c r="Q30" s="22"/>
      <c r="R30" s="22"/>
      <c r="S30" s="22"/>
      <c r="T30" s="22"/>
      <c r="U30" s="22"/>
      <c r="V30" s="22"/>
      <c r="W30" s="22"/>
    </row>
    <row r="31" ht="18.75" customHeight="1" spans="1:23">
      <c r="A31" s="30" t="s">
        <v>103</v>
      </c>
      <c r="B31" s="31"/>
      <c r="C31" s="31"/>
      <c r="D31" s="31"/>
      <c r="E31" s="31"/>
      <c r="F31" s="31"/>
      <c r="G31" s="32"/>
      <c r="H31" s="22">
        <v>2075100.73</v>
      </c>
      <c r="I31" s="22">
        <v>2075100.73</v>
      </c>
      <c r="J31" s="22">
        <v>516941.72</v>
      </c>
      <c r="K31" s="22"/>
      <c r="L31" s="22">
        <v>1558159.01</v>
      </c>
      <c r="M31" s="22"/>
      <c r="N31" s="22"/>
      <c r="O31" s="22"/>
      <c r="P31" s="22"/>
      <c r="Q31" s="22"/>
      <c r="R31" s="22"/>
      <c r="S31" s="22"/>
      <c r="T31" s="22"/>
      <c r="U31" s="22"/>
      <c r="V31" s="22"/>
      <c r="W31" s="22"/>
    </row>
  </sheetData>
  <mergeCells count="30">
    <mergeCell ref="A2:W2"/>
    <mergeCell ref="A3:G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
  <sheetViews>
    <sheetView showZeros="0" workbookViewId="0">
      <selection activeCell="A2" sqref="A2:W2"/>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8"/>
      <c r="W1" s="54" t="s">
        <v>199</v>
      </c>
    </row>
    <row r="2" ht="27.75" customHeight="1" spans="1:23">
      <c r="A2" s="26" t="s">
        <v>200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"单位名称："&amp;"云南省社会体育指导中心"</f>
        <v>单位名称：云南省社会体育指导中心</v>
      </c>
      <c r="B3" s="109" t="str">
        <f t="shared" si="0"/>
        <v>单位名称：云南省社会体育指导中心</v>
      </c>
      <c r="C3" s="109"/>
      <c r="D3" s="109"/>
      <c r="E3" s="109"/>
      <c r="F3" s="109"/>
      <c r="G3" s="109"/>
      <c r="H3" s="109"/>
      <c r="I3" s="109"/>
      <c r="J3" s="6"/>
      <c r="K3" s="6"/>
      <c r="L3" s="6"/>
      <c r="M3" s="6"/>
      <c r="N3" s="6"/>
      <c r="O3" s="6"/>
      <c r="P3" s="6"/>
      <c r="Q3" s="6"/>
      <c r="U3" s="108"/>
      <c r="W3" s="102" t="s">
        <v>128</v>
      </c>
    </row>
    <row r="4" ht="21.75" customHeight="1" spans="1:23">
      <c r="A4" s="8" t="s">
        <v>201</v>
      </c>
      <c r="B4" s="8" t="s">
        <v>138</v>
      </c>
      <c r="C4" s="8" t="s">
        <v>139</v>
      </c>
      <c r="D4" s="8" t="s">
        <v>202</v>
      </c>
      <c r="E4" s="9" t="s">
        <v>140</v>
      </c>
      <c r="F4" s="9" t="s">
        <v>141</v>
      </c>
      <c r="G4" s="9" t="s">
        <v>142</v>
      </c>
      <c r="H4" s="9" t="s">
        <v>143</v>
      </c>
      <c r="I4" s="61" t="s">
        <v>30</v>
      </c>
      <c r="J4" s="61" t="s">
        <v>203</v>
      </c>
      <c r="K4" s="61"/>
      <c r="L4" s="61"/>
      <c r="M4" s="61"/>
      <c r="N4" s="110" t="s">
        <v>145</v>
      </c>
      <c r="O4" s="110"/>
      <c r="P4" s="110"/>
      <c r="Q4" s="9" t="s">
        <v>36</v>
      </c>
      <c r="R4" s="10" t="s">
        <v>51</v>
      </c>
      <c r="S4" s="11"/>
      <c r="T4" s="11"/>
      <c r="U4" s="11"/>
      <c r="V4" s="11"/>
      <c r="W4" s="12"/>
    </row>
    <row r="5" ht="21.75" customHeight="1" spans="1:23">
      <c r="A5" s="13"/>
      <c r="B5" s="13"/>
      <c r="C5" s="13"/>
      <c r="D5" s="13"/>
      <c r="E5" s="14"/>
      <c r="F5" s="14"/>
      <c r="G5" s="14"/>
      <c r="H5" s="14"/>
      <c r="I5" s="61"/>
      <c r="J5" s="46" t="s">
        <v>33</v>
      </c>
      <c r="K5" s="46"/>
      <c r="L5" s="46" t="s">
        <v>34</v>
      </c>
      <c r="M5" s="46" t="s">
        <v>35</v>
      </c>
      <c r="N5" s="111" t="s">
        <v>33</v>
      </c>
      <c r="O5" s="111" t="s">
        <v>34</v>
      </c>
      <c r="P5" s="111" t="s">
        <v>35</v>
      </c>
      <c r="Q5" s="14"/>
      <c r="R5" s="9" t="s">
        <v>32</v>
      </c>
      <c r="S5" s="9" t="s">
        <v>43</v>
      </c>
      <c r="T5" s="9" t="s">
        <v>151</v>
      </c>
      <c r="U5" s="9" t="s">
        <v>39</v>
      </c>
      <c r="V5" s="9" t="s">
        <v>40</v>
      </c>
      <c r="W5" s="9" t="s">
        <v>41</v>
      </c>
    </row>
    <row r="6" ht="40.5" customHeight="1" spans="1:23">
      <c r="A6" s="16"/>
      <c r="B6" s="16"/>
      <c r="C6" s="16"/>
      <c r="D6" s="16"/>
      <c r="E6" s="17"/>
      <c r="F6" s="17"/>
      <c r="G6" s="17"/>
      <c r="H6" s="17"/>
      <c r="I6" s="61"/>
      <c r="J6" s="46" t="s">
        <v>32</v>
      </c>
      <c r="K6" s="46" t="s">
        <v>204</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2"/>
      <c r="B8" s="113"/>
      <c r="C8" s="112" t="s">
        <v>205</v>
      </c>
      <c r="D8" s="112"/>
      <c r="E8" s="112"/>
      <c r="F8" s="112"/>
      <c r="G8" s="112"/>
      <c r="H8" s="112"/>
      <c r="I8" s="114">
        <v>200000</v>
      </c>
      <c r="J8" s="114">
        <v>200000</v>
      </c>
      <c r="K8" s="114">
        <v>200000</v>
      </c>
      <c r="L8" s="114"/>
      <c r="M8" s="114"/>
      <c r="N8" s="114"/>
      <c r="O8" s="114"/>
      <c r="P8" s="114"/>
      <c r="Q8" s="114"/>
      <c r="R8" s="114"/>
      <c r="S8" s="114"/>
      <c r="T8" s="114"/>
      <c r="U8" s="87"/>
      <c r="V8" s="114"/>
      <c r="W8" s="114"/>
    </row>
    <row r="9" ht="32.9" customHeight="1" spans="1:23">
      <c r="A9" s="112" t="s">
        <v>206</v>
      </c>
      <c r="B9" s="113" t="s">
        <v>207</v>
      </c>
      <c r="C9" s="112" t="s">
        <v>205</v>
      </c>
      <c r="D9" s="112" t="s">
        <v>45</v>
      </c>
      <c r="E9" s="112" t="s">
        <v>63</v>
      </c>
      <c r="F9" s="112" t="s">
        <v>64</v>
      </c>
      <c r="G9" s="112" t="s">
        <v>189</v>
      </c>
      <c r="H9" s="112" t="s">
        <v>190</v>
      </c>
      <c r="I9" s="114">
        <v>200000</v>
      </c>
      <c r="J9" s="114">
        <v>200000</v>
      </c>
      <c r="K9" s="114">
        <v>200000</v>
      </c>
      <c r="L9" s="114"/>
      <c r="M9" s="114"/>
      <c r="N9" s="114"/>
      <c r="O9" s="114"/>
      <c r="P9" s="114"/>
      <c r="Q9" s="114"/>
      <c r="R9" s="114"/>
      <c r="S9" s="114"/>
      <c r="T9" s="114"/>
      <c r="U9" s="87"/>
      <c r="V9" s="114"/>
      <c r="W9" s="114"/>
    </row>
    <row r="10" ht="32.9" customHeight="1" spans="1:23">
      <c r="A10" s="112"/>
      <c r="B10" s="112"/>
      <c r="C10" s="112" t="s">
        <v>208</v>
      </c>
      <c r="D10" s="112"/>
      <c r="E10" s="112"/>
      <c r="F10" s="112"/>
      <c r="G10" s="112"/>
      <c r="H10" s="112"/>
      <c r="I10" s="114">
        <v>5220866.34</v>
      </c>
      <c r="J10" s="114"/>
      <c r="K10" s="114"/>
      <c r="L10" s="114">
        <v>4958200</v>
      </c>
      <c r="M10" s="114"/>
      <c r="N10" s="114"/>
      <c r="O10" s="114">
        <v>262666.34</v>
      </c>
      <c r="P10" s="114"/>
      <c r="Q10" s="114"/>
      <c r="R10" s="114"/>
      <c r="S10" s="114"/>
      <c r="T10" s="114"/>
      <c r="U10" s="87"/>
      <c r="V10" s="114"/>
      <c r="W10" s="114"/>
    </row>
    <row r="11" ht="32.9" customHeight="1" spans="1:23">
      <c r="A11" s="112" t="s">
        <v>206</v>
      </c>
      <c r="B11" s="113" t="s">
        <v>209</v>
      </c>
      <c r="C11" s="112" t="s">
        <v>208</v>
      </c>
      <c r="D11" s="112" t="s">
        <v>45</v>
      </c>
      <c r="E11" s="112" t="s">
        <v>101</v>
      </c>
      <c r="F11" s="112" t="s">
        <v>102</v>
      </c>
      <c r="G11" s="112" t="s">
        <v>189</v>
      </c>
      <c r="H11" s="112" t="s">
        <v>190</v>
      </c>
      <c r="I11" s="114">
        <v>202089.83</v>
      </c>
      <c r="J11" s="114"/>
      <c r="K11" s="114"/>
      <c r="L11" s="114">
        <v>196500</v>
      </c>
      <c r="M11" s="114"/>
      <c r="N11" s="114"/>
      <c r="O11" s="114">
        <v>5589.83</v>
      </c>
      <c r="P11" s="114"/>
      <c r="Q11" s="114"/>
      <c r="R11" s="114"/>
      <c r="S11" s="114"/>
      <c r="T11" s="114"/>
      <c r="U11" s="87"/>
      <c r="V11" s="114"/>
      <c r="W11" s="114"/>
    </row>
    <row r="12" ht="32.9" customHeight="1" spans="1:23">
      <c r="A12" s="112" t="s">
        <v>206</v>
      </c>
      <c r="B12" s="113" t="s">
        <v>209</v>
      </c>
      <c r="C12" s="112" t="s">
        <v>208</v>
      </c>
      <c r="D12" s="112" t="s">
        <v>45</v>
      </c>
      <c r="E12" s="112" t="s">
        <v>101</v>
      </c>
      <c r="F12" s="112" t="s">
        <v>102</v>
      </c>
      <c r="G12" s="112" t="s">
        <v>191</v>
      </c>
      <c r="H12" s="112" t="s">
        <v>192</v>
      </c>
      <c r="I12" s="114">
        <v>877130.35</v>
      </c>
      <c r="J12" s="114"/>
      <c r="K12" s="114"/>
      <c r="L12" s="114">
        <v>684200</v>
      </c>
      <c r="M12" s="114"/>
      <c r="N12" s="114"/>
      <c r="O12" s="114">
        <v>192930.35</v>
      </c>
      <c r="P12" s="114"/>
      <c r="Q12" s="114"/>
      <c r="R12" s="114"/>
      <c r="S12" s="114"/>
      <c r="T12" s="114"/>
      <c r="U12" s="87"/>
      <c r="V12" s="114"/>
      <c r="W12" s="114"/>
    </row>
    <row r="13" ht="32.9" customHeight="1" spans="1:23">
      <c r="A13" s="112" t="s">
        <v>206</v>
      </c>
      <c r="B13" s="113" t="s">
        <v>209</v>
      </c>
      <c r="C13" s="112" t="s">
        <v>208</v>
      </c>
      <c r="D13" s="112" t="s">
        <v>45</v>
      </c>
      <c r="E13" s="112" t="s">
        <v>101</v>
      </c>
      <c r="F13" s="112" t="s">
        <v>102</v>
      </c>
      <c r="G13" s="112" t="s">
        <v>210</v>
      </c>
      <c r="H13" s="112" t="s">
        <v>211</v>
      </c>
      <c r="I13" s="114">
        <v>22500</v>
      </c>
      <c r="J13" s="114"/>
      <c r="K13" s="114"/>
      <c r="L13" s="114">
        <v>22500</v>
      </c>
      <c r="M13" s="114"/>
      <c r="N13" s="114"/>
      <c r="O13" s="114"/>
      <c r="P13" s="114"/>
      <c r="Q13" s="114"/>
      <c r="R13" s="114"/>
      <c r="S13" s="114"/>
      <c r="T13" s="114"/>
      <c r="U13" s="87"/>
      <c r="V13" s="114"/>
      <c r="W13" s="114"/>
    </row>
    <row r="14" ht="32.9" customHeight="1" spans="1:23">
      <c r="A14" s="112" t="s">
        <v>206</v>
      </c>
      <c r="B14" s="113" t="s">
        <v>209</v>
      </c>
      <c r="C14" s="112" t="s">
        <v>208</v>
      </c>
      <c r="D14" s="112" t="s">
        <v>45</v>
      </c>
      <c r="E14" s="112" t="s">
        <v>101</v>
      </c>
      <c r="F14" s="112" t="s">
        <v>102</v>
      </c>
      <c r="G14" s="112" t="s">
        <v>193</v>
      </c>
      <c r="H14" s="112" t="s">
        <v>194</v>
      </c>
      <c r="I14" s="114">
        <v>4119146.16</v>
      </c>
      <c r="J14" s="114"/>
      <c r="K14" s="114"/>
      <c r="L14" s="114">
        <v>4055000</v>
      </c>
      <c r="M14" s="114"/>
      <c r="N14" s="114"/>
      <c r="O14" s="114">
        <v>64146.16</v>
      </c>
      <c r="P14" s="114"/>
      <c r="Q14" s="114"/>
      <c r="R14" s="114"/>
      <c r="S14" s="114"/>
      <c r="T14" s="114"/>
      <c r="U14" s="87"/>
      <c r="V14" s="114"/>
      <c r="W14" s="114"/>
    </row>
    <row r="15" ht="18.75" customHeight="1" spans="1:23">
      <c r="A15" s="30" t="s">
        <v>103</v>
      </c>
      <c r="B15" s="31"/>
      <c r="C15" s="31"/>
      <c r="D15" s="31"/>
      <c r="E15" s="31"/>
      <c r="F15" s="31"/>
      <c r="G15" s="31"/>
      <c r="H15" s="32"/>
      <c r="I15" s="114">
        <v>5420866.34</v>
      </c>
      <c r="J15" s="114">
        <v>200000</v>
      </c>
      <c r="K15" s="114">
        <v>200000</v>
      </c>
      <c r="L15" s="114">
        <v>4958200</v>
      </c>
      <c r="M15" s="114"/>
      <c r="N15" s="114"/>
      <c r="O15" s="114">
        <v>262666.34</v>
      </c>
      <c r="P15" s="114"/>
      <c r="Q15" s="114"/>
      <c r="R15" s="114"/>
      <c r="S15" s="114"/>
      <c r="T15" s="114"/>
      <c r="U15" s="87"/>
      <c r="V15" s="114"/>
      <c r="W15" s="114"/>
    </row>
  </sheetData>
  <mergeCells count="28">
    <mergeCell ref="A2:W2"/>
    <mergeCell ref="A3:I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1"/>
  <sheetViews>
    <sheetView showZeros="0" workbookViewId="0">
      <selection activeCell="A2" sqref="A2:J2"/>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3" t="s">
        <v>212</v>
      </c>
    </row>
    <row r="2" ht="28.5" customHeight="1" spans="1:10">
      <c r="A2" s="44" t="s">
        <v>213</v>
      </c>
      <c r="B2" s="26"/>
      <c r="C2" s="26"/>
      <c r="D2" s="26"/>
      <c r="E2" s="26"/>
      <c r="F2" s="45"/>
      <c r="G2" s="26"/>
      <c r="H2" s="45"/>
      <c r="I2" s="45"/>
      <c r="J2" s="26"/>
    </row>
    <row r="3" ht="15" customHeight="1" spans="1:10">
      <c r="A3" s="4" t="str">
        <f>"单位名称："&amp;"云南省社会体育指导中心"</f>
        <v>单位名称：云南省社会体育指导中心</v>
      </c>
    </row>
    <row r="4" ht="14.25" customHeight="1" spans="1:10">
      <c r="A4" s="46" t="s">
        <v>214</v>
      </c>
      <c r="B4" s="46" t="s">
        <v>215</v>
      </c>
      <c r="C4" s="46" t="s">
        <v>216</v>
      </c>
      <c r="D4" s="46" t="s">
        <v>217</v>
      </c>
      <c r="E4" s="46" t="s">
        <v>218</v>
      </c>
      <c r="F4" s="47" t="s">
        <v>219</v>
      </c>
      <c r="G4" s="46" t="s">
        <v>220</v>
      </c>
      <c r="H4" s="47" t="s">
        <v>221</v>
      </c>
      <c r="I4" s="47" t="s">
        <v>222</v>
      </c>
      <c r="J4" s="46" t="s">
        <v>223</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107" t="s">
        <v>205</v>
      </c>
      <c r="B7" s="52" t="s">
        <v>224</v>
      </c>
      <c r="C7" s="52" t="s">
        <v>225</v>
      </c>
      <c r="D7" s="52" t="s">
        <v>226</v>
      </c>
      <c r="E7" s="48" t="s">
        <v>227</v>
      </c>
      <c r="F7" s="52" t="s">
        <v>228</v>
      </c>
      <c r="G7" s="48" t="s">
        <v>229</v>
      </c>
      <c r="H7" s="52" t="s">
        <v>230</v>
      </c>
      <c r="I7" s="52" t="s">
        <v>231</v>
      </c>
      <c r="J7" s="53" t="s">
        <v>232</v>
      </c>
    </row>
    <row r="8" ht="47.3" customHeight="1" spans="1:10">
      <c r="A8" s="107" t="s">
        <v>205</v>
      </c>
      <c r="B8" s="52" t="s">
        <v>224</v>
      </c>
      <c r="C8" s="52" t="s">
        <v>225</v>
      </c>
      <c r="D8" s="52" t="s">
        <v>226</v>
      </c>
      <c r="E8" s="48" t="s">
        <v>233</v>
      </c>
      <c r="F8" s="52" t="s">
        <v>228</v>
      </c>
      <c r="G8" s="48" t="s">
        <v>124</v>
      </c>
      <c r="H8" s="52" t="s">
        <v>234</v>
      </c>
      <c r="I8" s="52" t="s">
        <v>231</v>
      </c>
      <c r="J8" s="53" t="s">
        <v>235</v>
      </c>
    </row>
    <row r="9" ht="47.3" customHeight="1" spans="1:10">
      <c r="A9" s="107" t="s">
        <v>205</v>
      </c>
      <c r="B9" s="52" t="s">
        <v>224</v>
      </c>
      <c r="C9" s="52" t="s">
        <v>225</v>
      </c>
      <c r="D9" s="52" t="s">
        <v>236</v>
      </c>
      <c r="E9" s="48" t="s">
        <v>237</v>
      </c>
      <c r="F9" s="52" t="s">
        <v>228</v>
      </c>
      <c r="G9" s="48" t="s">
        <v>238</v>
      </c>
      <c r="H9" s="52" t="s">
        <v>239</v>
      </c>
      <c r="I9" s="52" t="s">
        <v>231</v>
      </c>
      <c r="J9" s="53" t="s">
        <v>240</v>
      </c>
    </row>
    <row r="10" ht="47.3" customHeight="1" spans="1:10">
      <c r="A10" s="107" t="s">
        <v>205</v>
      </c>
      <c r="B10" s="52" t="s">
        <v>224</v>
      </c>
      <c r="C10" s="52" t="s">
        <v>225</v>
      </c>
      <c r="D10" s="52" t="s">
        <v>236</v>
      </c>
      <c r="E10" s="48" t="s">
        <v>241</v>
      </c>
      <c r="F10" s="52" t="s">
        <v>228</v>
      </c>
      <c r="G10" s="48" t="s">
        <v>238</v>
      </c>
      <c r="H10" s="52" t="s">
        <v>239</v>
      </c>
      <c r="I10" s="52" t="s">
        <v>231</v>
      </c>
      <c r="J10" s="53" t="s">
        <v>242</v>
      </c>
    </row>
    <row r="11" ht="47.3" customHeight="1" spans="1:10">
      <c r="A11" s="107" t="s">
        <v>205</v>
      </c>
      <c r="B11" s="52" t="s">
        <v>224</v>
      </c>
      <c r="C11" s="52" t="s">
        <v>225</v>
      </c>
      <c r="D11" s="52" t="s">
        <v>243</v>
      </c>
      <c r="E11" s="48" t="s">
        <v>244</v>
      </c>
      <c r="F11" s="52" t="s">
        <v>228</v>
      </c>
      <c r="G11" s="48" t="s">
        <v>245</v>
      </c>
      <c r="H11" s="52" t="s">
        <v>239</v>
      </c>
      <c r="I11" s="52" t="s">
        <v>231</v>
      </c>
      <c r="J11" s="53" t="s">
        <v>246</v>
      </c>
    </row>
    <row r="12" ht="47.3" customHeight="1" spans="1:10">
      <c r="A12" s="107" t="s">
        <v>205</v>
      </c>
      <c r="B12" s="52" t="s">
        <v>224</v>
      </c>
      <c r="C12" s="52" t="s">
        <v>247</v>
      </c>
      <c r="D12" s="52" t="s">
        <v>248</v>
      </c>
      <c r="E12" s="48" t="s">
        <v>249</v>
      </c>
      <c r="F12" s="52" t="s">
        <v>250</v>
      </c>
      <c r="G12" s="48" t="s">
        <v>251</v>
      </c>
      <c r="H12" s="52" t="s">
        <v>239</v>
      </c>
      <c r="I12" s="52" t="s">
        <v>231</v>
      </c>
      <c r="J12" s="53" t="s">
        <v>252</v>
      </c>
    </row>
    <row r="13" ht="47.3" customHeight="1" spans="1:10">
      <c r="A13" s="107" t="s">
        <v>205</v>
      </c>
      <c r="B13" s="52" t="s">
        <v>224</v>
      </c>
      <c r="C13" s="52" t="s">
        <v>253</v>
      </c>
      <c r="D13" s="52" t="s">
        <v>254</v>
      </c>
      <c r="E13" s="48" t="s">
        <v>255</v>
      </c>
      <c r="F13" s="52" t="s">
        <v>228</v>
      </c>
      <c r="G13" s="48" t="s">
        <v>238</v>
      </c>
      <c r="H13" s="52" t="s">
        <v>239</v>
      </c>
      <c r="I13" s="52" t="s">
        <v>231</v>
      </c>
      <c r="J13" s="53" t="s">
        <v>256</v>
      </c>
    </row>
    <row r="14" ht="47.3" customHeight="1" spans="1:10">
      <c r="A14" s="107" t="s">
        <v>208</v>
      </c>
      <c r="B14" s="52" t="s">
        <v>257</v>
      </c>
      <c r="C14" s="52" t="s">
        <v>225</v>
      </c>
      <c r="D14" s="52" t="s">
        <v>226</v>
      </c>
      <c r="E14" s="48" t="s">
        <v>258</v>
      </c>
      <c r="F14" s="52" t="s">
        <v>228</v>
      </c>
      <c r="G14" s="48" t="s">
        <v>122</v>
      </c>
      <c r="H14" s="52" t="s">
        <v>234</v>
      </c>
      <c r="I14" s="52" t="s">
        <v>231</v>
      </c>
      <c r="J14" s="53" t="s">
        <v>259</v>
      </c>
    </row>
    <row r="15" ht="47.3" customHeight="1" spans="1:10">
      <c r="A15" s="107" t="s">
        <v>208</v>
      </c>
      <c r="B15" s="52" t="s">
        <v>257</v>
      </c>
      <c r="C15" s="52" t="s">
        <v>225</v>
      </c>
      <c r="D15" s="52" t="s">
        <v>226</v>
      </c>
      <c r="E15" s="48" t="s">
        <v>260</v>
      </c>
      <c r="F15" s="52" t="s">
        <v>228</v>
      </c>
      <c r="G15" s="48" t="s">
        <v>261</v>
      </c>
      <c r="H15" s="52" t="s">
        <v>262</v>
      </c>
      <c r="I15" s="52" t="s">
        <v>231</v>
      </c>
      <c r="J15" s="53" t="s">
        <v>263</v>
      </c>
    </row>
    <row r="16" ht="47.3" customHeight="1" spans="1:10">
      <c r="A16" s="107" t="s">
        <v>208</v>
      </c>
      <c r="B16" s="52" t="s">
        <v>257</v>
      </c>
      <c r="C16" s="52" t="s">
        <v>225</v>
      </c>
      <c r="D16" s="52" t="s">
        <v>226</v>
      </c>
      <c r="E16" s="48" t="s">
        <v>264</v>
      </c>
      <c r="F16" s="52" t="s">
        <v>228</v>
      </c>
      <c r="G16" s="48" t="s">
        <v>229</v>
      </c>
      <c r="H16" s="52" t="s">
        <v>230</v>
      </c>
      <c r="I16" s="52" t="s">
        <v>231</v>
      </c>
      <c r="J16" s="53" t="s">
        <v>265</v>
      </c>
    </row>
    <row r="17" ht="47.3" customHeight="1" spans="1:10">
      <c r="A17" s="107" t="s">
        <v>208</v>
      </c>
      <c r="B17" s="52" t="s">
        <v>257</v>
      </c>
      <c r="C17" s="52" t="s">
        <v>225</v>
      </c>
      <c r="D17" s="52" t="s">
        <v>226</v>
      </c>
      <c r="E17" s="48" t="s">
        <v>233</v>
      </c>
      <c r="F17" s="52" t="s">
        <v>228</v>
      </c>
      <c r="G17" s="48" t="s">
        <v>124</v>
      </c>
      <c r="H17" s="52" t="s">
        <v>234</v>
      </c>
      <c r="I17" s="52" t="s">
        <v>231</v>
      </c>
      <c r="J17" s="53" t="s">
        <v>266</v>
      </c>
    </row>
    <row r="18" ht="47.3" customHeight="1" spans="1:10">
      <c r="A18" s="107" t="s">
        <v>208</v>
      </c>
      <c r="B18" s="52" t="s">
        <v>257</v>
      </c>
      <c r="C18" s="52" t="s">
        <v>225</v>
      </c>
      <c r="D18" s="52" t="s">
        <v>226</v>
      </c>
      <c r="E18" s="48" t="s">
        <v>267</v>
      </c>
      <c r="F18" s="52" t="s">
        <v>228</v>
      </c>
      <c r="G18" s="48" t="s">
        <v>268</v>
      </c>
      <c r="H18" s="52" t="s">
        <v>262</v>
      </c>
      <c r="I18" s="52" t="s">
        <v>231</v>
      </c>
      <c r="J18" s="53" t="s">
        <v>269</v>
      </c>
    </row>
    <row r="19" ht="47.3" customHeight="1" spans="1:10">
      <c r="A19" s="107" t="s">
        <v>208</v>
      </c>
      <c r="B19" s="52" t="s">
        <v>257</v>
      </c>
      <c r="C19" s="52" t="s">
        <v>225</v>
      </c>
      <c r="D19" s="52" t="s">
        <v>226</v>
      </c>
      <c r="E19" s="48" t="s">
        <v>270</v>
      </c>
      <c r="F19" s="52" t="s">
        <v>228</v>
      </c>
      <c r="G19" s="48" t="s">
        <v>271</v>
      </c>
      <c r="H19" s="52" t="s">
        <v>262</v>
      </c>
      <c r="I19" s="52" t="s">
        <v>231</v>
      </c>
      <c r="J19" s="53" t="s">
        <v>272</v>
      </c>
    </row>
    <row r="20" ht="47.3" customHeight="1" spans="1:10">
      <c r="A20" s="107" t="s">
        <v>208</v>
      </c>
      <c r="B20" s="52" t="s">
        <v>257</v>
      </c>
      <c r="C20" s="52" t="s">
        <v>225</v>
      </c>
      <c r="D20" s="52" t="s">
        <v>226</v>
      </c>
      <c r="E20" s="48" t="s">
        <v>273</v>
      </c>
      <c r="F20" s="52" t="s">
        <v>228</v>
      </c>
      <c r="G20" s="48" t="s">
        <v>274</v>
      </c>
      <c r="H20" s="52" t="s">
        <v>262</v>
      </c>
      <c r="I20" s="52" t="s">
        <v>231</v>
      </c>
      <c r="J20" s="53" t="s">
        <v>275</v>
      </c>
    </row>
    <row r="21" ht="47.3" customHeight="1" spans="1:10">
      <c r="A21" s="107" t="s">
        <v>208</v>
      </c>
      <c r="B21" s="52" t="s">
        <v>257</v>
      </c>
      <c r="C21" s="52" t="s">
        <v>225</v>
      </c>
      <c r="D21" s="52" t="s">
        <v>236</v>
      </c>
      <c r="E21" s="48" t="s">
        <v>276</v>
      </c>
      <c r="F21" s="52" t="s">
        <v>228</v>
      </c>
      <c r="G21" s="48" t="s">
        <v>238</v>
      </c>
      <c r="H21" s="52" t="s">
        <v>239</v>
      </c>
      <c r="I21" s="52" t="s">
        <v>231</v>
      </c>
      <c r="J21" s="53" t="s">
        <v>277</v>
      </c>
    </row>
    <row r="22" ht="47.3" customHeight="1" spans="1:10">
      <c r="A22" s="107" t="s">
        <v>208</v>
      </c>
      <c r="B22" s="52" t="s">
        <v>257</v>
      </c>
      <c r="C22" s="52" t="s">
        <v>225</v>
      </c>
      <c r="D22" s="52" t="s">
        <v>236</v>
      </c>
      <c r="E22" s="48" t="s">
        <v>241</v>
      </c>
      <c r="F22" s="52" t="s">
        <v>228</v>
      </c>
      <c r="G22" s="48" t="s">
        <v>238</v>
      </c>
      <c r="H22" s="52" t="s">
        <v>239</v>
      </c>
      <c r="I22" s="52" t="s">
        <v>231</v>
      </c>
      <c r="J22" s="53" t="s">
        <v>278</v>
      </c>
    </row>
    <row r="23" ht="47.3" customHeight="1" spans="1:10">
      <c r="A23" s="107" t="s">
        <v>208</v>
      </c>
      <c r="B23" s="52" t="s">
        <v>257</v>
      </c>
      <c r="C23" s="52" t="s">
        <v>225</v>
      </c>
      <c r="D23" s="52" t="s">
        <v>243</v>
      </c>
      <c r="E23" s="48" t="s">
        <v>244</v>
      </c>
      <c r="F23" s="52" t="s">
        <v>228</v>
      </c>
      <c r="G23" s="48" t="s">
        <v>245</v>
      </c>
      <c r="H23" s="52" t="s">
        <v>239</v>
      </c>
      <c r="I23" s="52" t="s">
        <v>231</v>
      </c>
      <c r="J23" s="53" t="s">
        <v>279</v>
      </c>
    </row>
    <row r="24" ht="47.3" customHeight="1" spans="1:10">
      <c r="A24" s="107" t="s">
        <v>208</v>
      </c>
      <c r="B24" s="52" t="s">
        <v>257</v>
      </c>
      <c r="C24" s="52" t="s">
        <v>225</v>
      </c>
      <c r="D24" s="52" t="s">
        <v>243</v>
      </c>
      <c r="E24" s="48" t="s">
        <v>280</v>
      </c>
      <c r="F24" s="52" t="s">
        <v>228</v>
      </c>
      <c r="G24" s="48" t="s">
        <v>245</v>
      </c>
      <c r="H24" s="52" t="s">
        <v>239</v>
      </c>
      <c r="I24" s="52" t="s">
        <v>231</v>
      </c>
      <c r="J24" s="53" t="s">
        <v>281</v>
      </c>
    </row>
    <row r="25" ht="47.3" customHeight="1" spans="1:10">
      <c r="A25" s="107" t="s">
        <v>208</v>
      </c>
      <c r="B25" s="52" t="s">
        <v>257</v>
      </c>
      <c r="C25" s="52" t="s">
        <v>225</v>
      </c>
      <c r="D25" s="52" t="s">
        <v>243</v>
      </c>
      <c r="E25" s="48" t="s">
        <v>282</v>
      </c>
      <c r="F25" s="52" t="s">
        <v>228</v>
      </c>
      <c r="G25" s="48" t="s">
        <v>238</v>
      </c>
      <c r="H25" s="52" t="s">
        <v>239</v>
      </c>
      <c r="I25" s="52" t="s">
        <v>231</v>
      </c>
      <c r="J25" s="53" t="s">
        <v>283</v>
      </c>
    </row>
    <row r="26" ht="47.3" customHeight="1" spans="1:10">
      <c r="A26" s="107" t="s">
        <v>208</v>
      </c>
      <c r="B26" s="52" t="s">
        <v>257</v>
      </c>
      <c r="C26" s="52" t="s">
        <v>247</v>
      </c>
      <c r="D26" s="52" t="s">
        <v>248</v>
      </c>
      <c r="E26" s="48" t="s">
        <v>249</v>
      </c>
      <c r="F26" s="52" t="s">
        <v>250</v>
      </c>
      <c r="G26" s="48" t="s">
        <v>251</v>
      </c>
      <c r="H26" s="52" t="s">
        <v>239</v>
      </c>
      <c r="I26" s="52" t="s">
        <v>231</v>
      </c>
      <c r="J26" s="53" t="s">
        <v>252</v>
      </c>
    </row>
    <row r="27" ht="47.3" customHeight="1" spans="1:10">
      <c r="A27" s="107" t="s">
        <v>208</v>
      </c>
      <c r="B27" s="52" t="s">
        <v>257</v>
      </c>
      <c r="C27" s="52" t="s">
        <v>247</v>
      </c>
      <c r="D27" s="52" t="s">
        <v>248</v>
      </c>
      <c r="E27" s="48" t="s">
        <v>284</v>
      </c>
      <c r="F27" s="52" t="s">
        <v>250</v>
      </c>
      <c r="G27" s="48" t="s">
        <v>274</v>
      </c>
      <c r="H27" s="52" t="s">
        <v>239</v>
      </c>
      <c r="I27" s="52" t="s">
        <v>231</v>
      </c>
      <c r="J27" s="53" t="s">
        <v>285</v>
      </c>
    </row>
    <row r="28" ht="47.3" customHeight="1" spans="1:10">
      <c r="A28" s="107" t="s">
        <v>208</v>
      </c>
      <c r="B28" s="52" t="s">
        <v>257</v>
      </c>
      <c r="C28" s="52" t="s">
        <v>253</v>
      </c>
      <c r="D28" s="52" t="s">
        <v>254</v>
      </c>
      <c r="E28" s="48" t="s">
        <v>286</v>
      </c>
      <c r="F28" s="52" t="s">
        <v>228</v>
      </c>
      <c r="G28" s="48" t="s">
        <v>238</v>
      </c>
      <c r="H28" s="52" t="s">
        <v>239</v>
      </c>
      <c r="I28" s="52" t="s">
        <v>231</v>
      </c>
      <c r="J28" s="53" t="s">
        <v>287</v>
      </c>
    </row>
    <row r="29" ht="47.3" customHeight="1" spans="1:10">
      <c r="A29" s="107" t="s">
        <v>208</v>
      </c>
      <c r="B29" s="52" t="s">
        <v>257</v>
      </c>
      <c r="C29" s="52" t="s">
        <v>253</v>
      </c>
      <c r="D29" s="52" t="s">
        <v>254</v>
      </c>
      <c r="E29" s="48" t="s">
        <v>288</v>
      </c>
      <c r="F29" s="52" t="s">
        <v>228</v>
      </c>
      <c r="G29" s="48" t="s">
        <v>238</v>
      </c>
      <c r="H29" s="52" t="s">
        <v>239</v>
      </c>
      <c r="I29" s="52" t="s">
        <v>231</v>
      </c>
      <c r="J29" s="53" t="s">
        <v>289</v>
      </c>
    </row>
    <row r="30" ht="47.3" customHeight="1" spans="1:10">
      <c r="A30" s="107" t="s">
        <v>208</v>
      </c>
      <c r="B30" s="52" t="s">
        <v>257</v>
      </c>
      <c r="C30" s="52" t="s">
        <v>253</v>
      </c>
      <c r="D30" s="52" t="s">
        <v>254</v>
      </c>
      <c r="E30" s="48" t="s">
        <v>290</v>
      </c>
      <c r="F30" s="52" t="s">
        <v>228</v>
      </c>
      <c r="G30" s="48" t="s">
        <v>238</v>
      </c>
      <c r="H30" s="52" t="s">
        <v>239</v>
      </c>
      <c r="I30" s="52" t="s">
        <v>231</v>
      </c>
      <c r="J30" s="53" t="s">
        <v>291</v>
      </c>
    </row>
    <row r="31" ht="47.3" customHeight="1" spans="1:10">
      <c r="A31" s="107" t="s">
        <v>208</v>
      </c>
      <c r="B31" s="52" t="s">
        <v>257</v>
      </c>
      <c r="C31" s="52" t="s">
        <v>253</v>
      </c>
      <c r="D31" s="52" t="s">
        <v>254</v>
      </c>
      <c r="E31" s="48" t="s">
        <v>255</v>
      </c>
      <c r="F31" s="52" t="s">
        <v>228</v>
      </c>
      <c r="G31" s="48" t="s">
        <v>238</v>
      </c>
      <c r="H31" s="52" t="s">
        <v>239</v>
      </c>
      <c r="I31" s="52" t="s">
        <v>231</v>
      </c>
      <c r="J31" s="53" t="s">
        <v>292</v>
      </c>
    </row>
  </sheetData>
  <mergeCells count="6">
    <mergeCell ref="A2:J2"/>
    <mergeCell ref="A3:H3"/>
    <mergeCell ref="A7:A13"/>
    <mergeCell ref="A14:A31"/>
    <mergeCell ref="B7:B13"/>
    <mergeCell ref="B14: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芮芮芮^_^</cp:lastModifiedBy>
  <dcterms:created xsi:type="dcterms:W3CDTF">2026-02-24T02:59:25Z</dcterms:created>
  <dcterms:modified xsi:type="dcterms:W3CDTF">2026-02-24T07:17:46Z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A6BBF8CA5F2E406F9B4ACD75175FCF7D_13</vt:lpwstr>
  </property>
  <property fmtid="{D5CDD505-2E9C-101B-9397-08002B2CF9AE}" pid="3" name="KSOProductBuildVer">
    <vt:lpwstr>2052-12.1.0.24657</vt:lpwstr>
  </property>
  <property fmtid="{D5CDD505-2E9C-101B-9397-08002B2CF9AE}" pid="4" name="CalculationRule">
    <vt:i4>0</vt:i4>
  </property>
</Properties>
</file>