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<sst xmlns="http://schemas.openxmlformats.org/spreadsheetml/2006/main" count="1699" uniqueCount="573">
  <si>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</si>
  <si>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</si>
  <si>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</si>
  <si>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</si>
  <si>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</si>
  <si>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</si>
  <si>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</si>
  <si>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</si>
  <si>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</si>
  <si>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</si>
  <si>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</si>
  <si>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</si>
  <si>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</si>
  <si>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</si>
  <si>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</si>
  <si>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</si>
  <si>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</si>
  <si>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</si>
  <si>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</si>
  <si>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</si>
  <si>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</si>
  <si>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</si>
  <si>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</si>
  <si>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</si>
  <si>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</si>
  <si>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</si>
  <si>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</si>
  <si>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</si>
  <si>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</si>
  <si>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</si>
  <si>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</si>
  <si>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</si>
  <si>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</si>
  <si>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</si>
  <si>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</si>
  <si>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</si>
  <si>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</si>
  <si>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</si>
  <si>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</si>
  <si>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</si>
  <si>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</si>
  <si>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</si>
  <si>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</si>
  <si>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</si>
  <si>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109007</t>
  </si>
  <si>
    <t>云南省北教场体育训练基地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</si>
  <si>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</si>
  <si>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</si>
  <si>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</si>
  <si>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</si>
  <si>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</si>
  <si>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</si>
  <si>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</si>
  <si>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</si>
  <si>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</si>
  <si>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</si>
  <si>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</si>
  <si>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</si>
  <si>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</si>
  <si>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</si>
  <si>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</si>
  <si>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</si>
  <si>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</si>
  <si>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</si>
  <si>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</si>
  <si>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</si>
  <si>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</si>
  <si>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</si>
  <si>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</si>
  <si>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</si>
  <si>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</si>
  <si>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</si>
  <si>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</si>
  <si>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</si>
  <si>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</si>
  <si>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</si>
  <si>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</si>
  <si>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</si>
  <si>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</si>
  <si>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</si>
  <si>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</si>
  <si>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</si>
  <si>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</si>
  <si>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</si>
  <si>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</si>
  <si>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</si>
  <si>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</si>
  <si>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</si>
  <si>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</si>
  <si>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</si>
  <si>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</si>
  <si>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</si>
  <si>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</si>
  <si>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</si>
  <si>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</si>
  <si>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</si>
  <si>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</si>
  <si>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</si>
  <si>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</si>
  <si>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</si>
  <si>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</si>
  <si>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</si>
  <si>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</si>
  <si>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</si>
  <si>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</si>
  <si>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</si>
  <si>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</si>
  <si>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</si>
  <si>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</si>
  <si>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</si>
  <si>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</si>
  <si>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</si>
  <si>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</si>
  <si>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</si>
  <si>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</si>
  <si>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</si>
  <si>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</si>
  <si>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</si>
  <si>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</si>
  <si>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</si>
  <si>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</si>
  <si>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</si>
  <si>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</si>
  <si>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</si>
  <si>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</si>
  <si>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</si>
  <si>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</si>
  <si>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</si>
  <si>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</si>
  <si>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</si>
  <si>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</si>
  <si>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</si>
  <si>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</si>
  <si>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</si>
  <si>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</si>
  <si>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</si>
  <si>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</si>
  <si>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</si>
  <si>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</si>
  <si>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</si>
  <si>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</si>
  <si>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</si>
  <si>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</si>
  <si>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</si>
  <si>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</si>
  <si>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</si>
  <si>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530000210000000044145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</si>
  <si>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</si>
  <si>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</si>
  <si>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</si>
  <si>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</si>
  <si>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</si>
  <si>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</si>
  <si>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</si>
  <si>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</si>
  <si>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</si>
  <si>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530000210000000044146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</si>
  <si>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</si>
  <si>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</si>
  <si>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</si>
  <si>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</si>
  <si>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</si>
  <si>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</si>
  <si>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</si>
  <si>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</si>
  <si>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</si>
  <si>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530000210000000044148</t>
  </si>
  <si>
    <t>30113</t>
  </si>
  <si>
    <t>530000210000000044149</t>
  </si>
  <si>
    <t>对个人和家庭的补助</t>
  </si>
  <si>
    <t>30399</t>
  </si>
  <si>
    <t>其他对个人和家庭的补助</t>
  </si>
  <si>
    <t>530000210000000044150</t>
  </si>
  <si>
    <t>其他工资福利支出</t>
  </si>
  <si>
    <t>30106</t>
  </si>
  <si>
    <t>伙食补助费</t>
  </si>
  <si>
    <t>530000210000000044151</t>
  </si>
  <si>
    <t>公车购置及运维费</t>
  </si>
  <si>
    <t>30231</t>
  </si>
  <si>
    <t>公务用车运行维护费</t>
  </si>
  <si>
    <t>530000210000000044155</t>
  </si>
  <si>
    <t>工会经费</t>
  </si>
  <si>
    <t>30228</t>
  </si>
  <si>
    <t>530000210000000044156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</si>
  <si>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</si>
  <si>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</si>
  <si>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</si>
  <si>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</si>
  <si>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</si>
  <si>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</si>
  <si>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</si>
  <si>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</si>
  <si>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</si>
  <si>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</si>
  <si>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</si>
  <si>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</si>
  <si>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</si>
  <si>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</si>
  <si>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</si>
  <si>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</si>
  <si>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</si>
  <si>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</si>
  <si>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</si>
  <si>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</si>
  <si>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</si>
  <si>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</si>
  <si>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</si>
  <si>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</si>
  <si>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</si>
  <si>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</si>
  <si>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</si>
  <si>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</si>
  <si>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</si>
  <si>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31003</t>
  </si>
  <si>
    <t>专用设备购置</t>
  </si>
  <si>
    <t>530000221100000183529</t>
  </si>
  <si>
    <t>重大体育比赛奖励专项资金</t>
  </si>
  <si>
    <t>530000221100000183600</t>
  </si>
  <si>
    <t>运动员平时训练奖励专项资金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</si>
  <si>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</si>
  <si>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</si>
  <si>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</si>
  <si>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</si>
  <si>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</si>
  <si>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</si>
  <si>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北教场基地体彩公益金专项经费</t>
  </si>
  <si>
    <t>事业发展类</t>
  </si>
  <si>
    <t>530000221100000196311</t>
  </si>
  <si>
    <t>31006</t>
  </si>
  <si>
    <t>大型修缮</t>
  </si>
  <si>
    <t>31007</t>
  </si>
  <si>
    <t>信息网络及软件购置更新</t>
  </si>
  <si>
    <t>其他人员支出</t>
  </si>
  <si>
    <t>民生类</t>
  </si>
  <si>
    <t>530000231100001117887</t>
  </si>
  <si>
    <t>30199</t>
  </si>
  <si>
    <t>体育场馆日常运营专项经费</t>
  </si>
  <si>
    <t>其他运转类</t>
  </si>
  <si>
    <t>530000261100004418960</t>
  </si>
  <si>
    <t>体育场馆日常运营专项资金</t>
  </si>
  <si>
    <t>530000241100002046723</t>
  </si>
  <si>
    <t>30214</t>
  </si>
  <si>
    <t>租赁费</t>
  </si>
  <si>
    <t>30240</t>
  </si>
  <si>
    <t>税金及附加费用</t>
  </si>
  <si>
    <t>30305</t>
  </si>
  <si>
    <t>生活补助</t>
  </si>
  <si>
    <t>退役运动员自主择业经济补偿专项经费</t>
  </si>
  <si>
    <t>530000210000000038836</t>
  </si>
  <si>
    <t>30303</t>
  </si>
  <si>
    <t>退职（役）费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</si>
  <si>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</si>
  <si>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</si>
  <si>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</si>
  <si>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</si>
  <si>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</si>
  <si>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</si>
  <si>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</si>
  <si>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</si>
  <si>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</si>
  <si>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</si>
  <si>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</si>
  <si>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</si>
  <si>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发放2026年外聘人员1-12月份工资，保障基地后勤日常运转。</t>
  </si>
  <si>
    <t>产出指标</t>
  </si>
  <si>
    <t>数量指标</t>
  </si>
  <si>
    <t>保障编外人员数量</t>
  </si>
  <si>
    <t>&gt;=</t>
  </si>
  <si>
    <t>人</t>
  </si>
  <si>
    <t>定量指标</t>
  </si>
  <si>
    <t>反应保障编外人员数量</t>
  </si>
  <si>
    <t>质量指标</t>
  </si>
  <si>
    <t>编外人员工资发放准确率</t>
  </si>
  <si>
    <t>=</t>
  </si>
  <si>
    <t>100</t>
  </si>
  <si>
    <t>%</t>
  </si>
  <si>
    <t>反映外聘人员工资发放准确率。</t>
  </si>
  <si>
    <t>外聘人员工作考核达标率</t>
  </si>
  <si>
    <t>95</t>
  </si>
  <si>
    <t>反映外聘人员工作考核达标率</t>
  </si>
  <si>
    <t>时效指标</t>
  </si>
  <si>
    <t>编外人员月工资发放时间</t>
  </si>
  <si>
    <t>&lt;=</t>
  </si>
  <si>
    <t>20</t>
  </si>
  <si>
    <t>日</t>
  </si>
  <si>
    <t>反映外聘人员月工资发放时间</t>
  </si>
  <si>
    <t>效益指标</t>
  </si>
  <si>
    <t>社会效益</t>
  </si>
  <si>
    <t>项目持续发挥作用的期限</t>
  </si>
  <si>
    <t>1年以上</t>
  </si>
  <si>
    <t>定性指标</t>
  </si>
  <si>
    <t>反应项目持续发挥作用的期限长短</t>
  </si>
  <si>
    <t>满意度指标</t>
  </si>
  <si>
    <t>服务对象满意度</t>
  </si>
  <si>
    <t>编外人员满意度</t>
  </si>
  <si>
    <t>90</t>
  </si>
  <si>
    <t>反应编外人员满意度</t>
  </si>
  <si>
    <t>1.全运会备战与执行目标：扎实推进本周期年度备战计划，完成阶段性训练任务和参赛目标，确保备战工作高效、有序进行。
2.后备人才培养目标：有效组织后备人才训练营和选拔工作，稳步推进省级预备队组建与初期训练，完成年度业余体校教练员培训计划，夯实人才基础。
3.设施与服务保障目标：按计划完成当年度生活训练设施的修缮与设备购置工作，运动员文化教育、膳食营养、意外伤害保险等服务得到有效落实，运动员满意度稳步提升。
3.反兴奋剂与纯洁体育目标：全面开展反兴奋剂宣传教育与管理工作，确保受教育全覆盖，维护公平竞争的体育精神，坚决杜绝兴奋剂违规事件。
4.资金管理目标：确保体彩公益金专款专用，预算执行规范高效，资金使用效益最大化，全面达成年度各项计划任务。按照预算编制要求编制预算，严格执行预算。具体费用如下：
备战第十六届全运会专项经费1597万元
运动员文化教育专项经费30万元
重点项目运动员营养专项经费69.8万元 
运动员意外伤害保险8万元
运动员生活训练设施修缮250万元
运动员生活训练设施购置30元
业余体校教练员培训专项经费30万元
竞技体育后备人才训练营60万元
省级预备队建设专项经费40万元
反兴奋剂专项经费8万元
2026年全国男子拳击锦标赛50万元</t>
  </si>
  <si>
    <t>支持场地修缮数量</t>
  </si>
  <si>
    <t>项</t>
  </si>
  <si>
    <t>反应支持运动员场地修缮数量</t>
  </si>
  <si>
    <t>外训外赛人数</t>
  </si>
  <si>
    <t>反映外训外赛人数。</t>
  </si>
  <si>
    <t>采购枪弹库设备数量</t>
  </si>
  <si>
    <t>套</t>
  </si>
  <si>
    <t>反映采购枪弹库设备数量</t>
  </si>
  <si>
    <t>购买运动员意外伤害险数量</t>
  </si>
  <si>
    <t>60</t>
  </si>
  <si>
    <t>份</t>
  </si>
  <si>
    <t>反应运动员意外伤害险购买数</t>
  </si>
  <si>
    <t>外训外赛次数</t>
  </si>
  <si>
    <t>32</t>
  </si>
  <si>
    <t>次</t>
  </si>
  <si>
    <t>反映外训外赛次数</t>
  </si>
  <si>
    <t>运动员生活设施购置数量</t>
  </si>
  <si>
    <t>66</t>
  </si>
  <si>
    <t>个</t>
  </si>
  <si>
    <t>反应运动员生活设施购置数量。</t>
  </si>
  <si>
    <t>外训外赛天数</t>
  </si>
  <si>
    <t>126</t>
  </si>
  <si>
    <t>天</t>
  </si>
  <si>
    <t>反映外训外赛天数</t>
  </si>
  <si>
    <t>外聘教练人次</t>
  </si>
  <si>
    <t>人次</t>
  </si>
  <si>
    <t>反映备战全运会外聘教练人数。</t>
  </si>
  <si>
    <t>食源性兴奋剂检测的次数</t>
  </si>
  <si>
    <t>反应对运动员食材兴奋剂检测的次数</t>
  </si>
  <si>
    <t>运动员生活设施购置类别</t>
  </si>
  <si>
    <t>类</t>
  </si>
  <si>
    <t xml:space="preserve">反映运动员生活物资购置货物类别
</t>
  </si>
  <si>
    <t>接受文化教育运动员人数</t>
  </si>
  <si>
    <t>50</t>
  </si>
  <si>
    <t>反应参加文化教育培训的对象人数</t>
  </si>
  <si>
    <t>营养品保障运动员人数</t>
  </si>
  <si>
    <t xml:space="preserve">反映重点项目运动员营养费保障运动员的人数
</t>
  </si>
  <si>
    <t>参加全国比赛次数</t>
  </si>
  <si>
    <t>10</t>
  </si>
  <si>
    <t xml:space="preserve">反映运动队参加全国比赛的次数。
</t>
  </si>
  <si>
    <t>参加培训人数</t>
  </si>
  <si>
    <t>反映开展培训班，接受培训的人数</t>
  </si>
  <si>
    <t>举办培训班次数</t>
  </si>
  <si>
    <t>反应举办培训班的次数</t>
  </si>
  <si>
    <t>场地修缮竣工验收合格率</t>
  </si>
  <si>
    <t>反映场地修缮竣工验收合格率</t>
  </si>
  <si>
    <t>器材、货物验收合格率</t>
  </si>
  <si>
    <t xml:space="preserve">反映器材、货物购置货物验收合格率
</t>
  </si>
  <si>
    <t>食源性兴奋剂检测合格率</t>
  </si>
  <si>
    <t>反应食源性兴奋剂检测合格率</t>
  </si>
  <si>
    <t>培训人员考核合格率</t>
  </si>
  <si>
    <t>反应参加培训班培训后的人员考试合格率</t>
  </si>
  <si>
    <t>培训人员出勤率</t>
  </si>
  <si>
    <t>98</t>
  </si>
  <si>
    <t>反应参加培训的人员上课出勤率</t>
  </si>
  <si>
    <t>日均训练时长</t>
  </si>
  <si>
    <t>&gt;</t>
  </si>
  <si>
    <t>小时</t>
  </si>
  <si>
    <t>反映备战人员日均训练时长</t>
  </si>
  <si>
    <t>场地设施建设计划执行及时率</t>
  </si>
  <si>
    <t>85</t>
  </si>
  <si>
    <t>反应资金到位后项目按计划执行的及时率。</t>
  </si>
  <si>
    <t>资金执行的及时率</t>
  </si>
  <si>
    <t>反映资金下达后项目资金执行的及时性</t>
  </si>
  <si>
    <t>采购计划完成及时率</t>
  </si>
  <si>
    <t>反映器材、营养品等采购计划完成的及时性。</t>
  </si>
  <si>
    <t>营养品发放及时率</t>
  </si>
  <si>
    <t>反应营养品发放及时率</t>
  </si>
  <si>
    <t>培训计划完成及时率</t>
  </si>
  <si>
    <t>反应培训班举办按计划完成的及时性</t>
  </si>
  <si>
    <t>备战任务完成及时率</t>
  </si>
  <si>
    <t>反映备战任务完成及时率</t>
  </si>
  <si>
    <t>获得比赛奖牌数量</t>
  </si>
  <si>
    <t>枚</t>
  </si>
  <si>
    <t>反映项目执行对单位运动员水平提高的影响力</t>
  </si>
  <si>
    <t>运动员体能测试达标率</t>
  </si>
  <si>
    <t>反映运动员体能测试达标任务完成率</t>
  </si>
  <si>
    <t>培训对象满意度</t>
  </si>
  <si>
    <t>反应参加培训班对象对培训的满意度</t>
  </si>
  <si>
    <t>参训运动员满意度</t>
  </si>
  <si>
    <t>反映项目执行后运动员满意度</t>
  </si>
  <si>
    <t>使用场地人员满意度</t>
  </si>
  <si>
    <t>反应使用场地的人员满意度</t>
  </si>
  <si>
    <t>成本指标</t>
  </si>
  <si>
    <t>经济成本指标</t>
  </si>
  <si>
    <t>营养药品购置成本</t>
  </si>
  <si>
    <t>万元</t>
  </si>
  <si>
    <t>反映营养药品购置成本</t>
  </si>
  <si>
    <t>生活训练设施修缮成本</t>
  </si>
  <si>
    <t>250</t>
  </si>
  <si>
    <t>反映生活训练设施修缮成本</t>
  </si>
  <si>
    <t>2026年按月缴纳水电费，购买保洁服务，维持场馆日常营运。</t>
  </si>
  <si>
    <t>年度缴纳水费次数</t>
  </si>
  <si>
    <t>反应一个年度缴纳税费的次数。</t>
  </si>
  <si>
    <t>年度缴纳电费次数</t>
  </si>
  <si>
    <t>反应年度缴纳电费次数</t>
  </si>
  <si>
    <t>年度专业清洁服务天数</t>
  </si>
  <si>
    <t>312</t>
  </si>
  <si>
    <t>反应年度内专业清洁服务天数</t>
  </si>
  <si>
    <t>场馆清洁检查次数</t>
  </si>
  <si>
    <t>12</t>
  </si>
  <si>
    <t>反映场馆清洁检查次数</t>
  </si>
  <si>
    <t>项目经费规范使用率</t>
  </si>
  <si>
    <t>反映体育场馆运营专项经费规范使用情况。</t>
  </si>
  <si>
    <t>场馆清洁及时率</t>
  </si>
  <si>
    <t>空反映场馆清洁及时率</t>
  </si>
  <si>
    <t>外省运动队来训人数</t>
  </si>
  <si>
    <t>反映外省运动队来单位训练的人数。</t>
  </si>
  <si>
    <t>使用场馆人员满意度</t>
  </si>
  <si>
    <t>反映使用场馆人员满意度</t>
  </si>
  <si>
    <t>按照《云南省退役运动员自主择业经济补偿办法》（云人社发【2011】146号），组织退役运动员工龄、运动成绩认定，做好退役运动员自主择业经济补偿申报及审批，本年度保障发放7名退役运动员自主择业经济补偿，鼓励运动员自主择业、拓宽就业安置渠道，解决退役运动员后顾之忧。</t>
  </si>
  <si>
    <t>保障退役运动员人数</t>
  </si>
  <si>
    <t>反映领取退役运动员自主择业经济补偿的运动员人数</t>
  </si>
  <si>
    <t>自主择业经济补偿发放准确率</t>
  </si>
  <si>
    <t>反映自主择业经济补偿发放准确率。</t>
  </si>
  <si>
    <t>自主择业经济补偿发放完成时间</t>
  </si>
  <si>
    <t>150</t>
  </si>
  <si>
    <t>反映自主择业经济补偿发放完成时间</t>
  </si>
  <si>
    <t>退役运动员自主就业率</t>
  </si>
  <si>
    <t>反映退役运动员自主就业率，计算公式：一年内自主就业运动员人数/领取自主择业经济补偿总人数</t>
  </si>
  <si>
    <t>领取经济补偿运动员满意度</t>
  </si>
  <si>
    <t>反映领取自主择业经济补偿运动员满意度。</t>
  </si>
  <si>
    <t>主要保障体育运动场馆的日常运作，及弥补单位日常运维公用支出不足部分和外来运动队成本性支出。</t>
  </si>
  <si>
    <t>服务运动项目</t>
  </si>
  <si>
    <t>反映体育场馆服务运动项目数</t>
  </si>
  <si>
    <t>日常维护场馆数</t>
  </si>
  <si>
    <t>反映日常维护场馆数</t>
  </si>
  <si>
    <t>服务运动员人数</t>
  </si>
  <si>
    <t>反映体育场馆服务专业运动员人数的指标</t>
  </si>
  <si>
    <t>场馆安全检查次数</t>
  </si>
  <si>
    <t>反映单位场馆安全检查次数</t>
  </si>
  <si>
    <t>场馆维修维护及时率</t>
  </si>
  <si>
    <t>反映场馆维修维护及时率</t>
  </si>
  <si>
    <t>接待外省运动队人数</t>
  </si>
  <si>
    <t>反映接待外省运动队人数。</t>
  </si>
  <si>
    <t>运动员、教练员满意度</t>
  </si>
  <si>
    <t>反映运动员、教练员对场馆使用的满意度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</si>
  <si>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</si>
  <si>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</si>
  <si>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</si>
  <si>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</si>
  <si>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</si>
  <si>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</si>
  <si>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</si>
  <si>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</si>
  <si>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</si>
  <si>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</si>
  <si>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</si>
  <si>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</si>
  <si>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</si>
  <si>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</si>
  <si>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</si>
  <si>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</t>
  </si>
  <si>
    <t>C23120302 车辆加油、添加燃料服务</t>
  </si>
  <si>
    <t>车辆保养及维修维护费</t>
  </si>
  <si>
    <t>C23120301 车辆维修和保养服务</t>
  </si>
  <si>
    <t>机动车保险服务</t>
  </si>
  <si>
    <t>C1804010201 机动车保险服务</t>
  </si>
  <si>
    <t>单</t>
  </si>
  <si>
    <t>笔记本电脑</t>
  </si>
  <si>
    <t>A02010108 便携式计算机</t>
  </si>
  <si>
    <t>台</t>
  </si>
  <si>
    <t>复印纸</t>
  </si>
  <si>
    <t>A05040101 复印纸</t>
  </si>
  <si>
    <t>批</t>
  </si>
  <si>
    <t>台式电脑</t>
  </si>
  <si>
    <t>A02010105 台式计算机</t>
  </si>
  <si>
    <t>文件柜</t>
  </si>
  <si>
    <t>A05010502 文件柜</t>
  </si>
  <si>
    <t>组</t>
  </si>
  <si>
    <t>保洁服务费</t>
  </si>
  <si>
    <t>C21040001 物业管理服务</t>
  </si>
  <si>
    <t>射击桌</t>
  </si>
  <si>
    <t>A05010203 教学、实验用桌</t>
  </si>
  <si>
    <t>张</t>
  </si>
  <si>
    <t>运动员生活设施修缮</t>
  </si>
  <si>
    <t>B08990000 其他建筑物、构筑物修缮</t>
  </si>
  <si>
    <t>枪弹库硬件设备</t>
  </si>
  <si>
    <t>A02010399 其他信息安全设备</t>
  </si>
  <si>
    <t>射击易耗器材</t>
  </si>
  <si>
    <t>A02461200 射击设备</t>
  </si>
  <si>
    <t>弓</t>
  </si>
  <si>
    <t>A02461400 射箭设备</t>
  </si>
  <si>
    <t>射箭易耗器材</t>
  </si>
  <si>
    <t>枪弹库软件设备</t>
  </si>
  <si>
    <t>A0806030302 行业应用软件</t>
  </si>
  <si>
    <t>预算08表</t>
  </si>
  <si>
    <t>2026年部门政府购买服务预算表</t>
  </si>
  <si>
    <t>政府购买服务项目</t>
  </si>
  <si>
    <t>政府购买服务目录</t>
  </si>
  <si>
    <t>我单位无政府购买服务内容及预算，故该表为空表。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</si>
  <si>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</si>
  <si>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</si>
  <si>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</si>
  <si>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</si>
  <si>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</si>
  <si>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</si>
  <si>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</si>
  <si>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</si>
  <si>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</si>
  <si>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</si>
  <si>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</si>
  <si>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</si>
  <si>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</si>
  <si>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</si>
  <si>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</si>
  <si>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</si>
  <si>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</si>
  <si>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</si>
  <si>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</si>
  <si>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</si>
  <si>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</si>
  <si>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</si>
  <si>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</si>
  <si>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</si>
  <si>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</si>
  <si>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我单位为二级预算单位无对下转移支付内容，预算表为空。</t>
  </si>
  <si>
    <t>预算09-2表</t>
  </si>
  <si>
    <t>2026年省对下转移支付绩效目标表</t>
  </si>
  <si>
    <t>我单位为二级预算单位无对下转移支付内容，该表为空。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</si>
  <si>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</si>
  <si>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</si>
  <si>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</si>
  <si>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</si>
  <si>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</si>
  <si>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</si>
  <si>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</si>
  <si>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</si>
  <si>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</si>
  <si>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</si>
  <si>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</si>
  <si>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</si>
  <si>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A02061819 热水器</t>
  </si>
  <si>
    <t>净热一体机</t>
  </si>
  <si>
    <t>A02061899 其他生活用电器</t>
  </si>
  <si>
    <t>前置过滤器</t>
  </si>
  <si>
    <t>A02091299 其他音频设备</t>
  </si>
  <si>
    <t>扩音一体设备</t>
  </si>
  <si>
    <t>A02259900 其他饮料加工设备</t>
  </si>
  <si>
    <t>咖啡机</t>
  </si>
  <si>
    <t>G+E</t>
  </si>
  <si>
    <t>支</t>
  </si>
  <si>
    <t>MORINI墨里尼</t>
  </si>
  <si>
    <t xml:space="preserve">WALTHER瓦尔特 </t>
  </si>
  <si>
    <t>安舒兹1827F冬季两项用枪</t>
  </si>
  <si>
    <t>布维特694 SKEET</t>
  </si>
  <si>
    <t xml:space="preserve">布维特694 TRAP </t>
  </si>
  <si>
    <t xml:space="preserve">布维特DT11 </t>
  </si>
  <si>
    <t>布维特DT11</t>
  </si>
  <si>
    <t>范围堡800</t>
  </si>
  <si>
    <t>范围堡900</t>
  </si>
  <si>
    <t>帕蒂尼</t>
  </si>
  <si>
    <t>斯太尔</t>
  </si>
  <si>
    <t>把</t>
  </si>
  <si>
    <t>反曲弓弓把</t>
  </si>
  <si>
    <t>复合弓</t>
  </si>
  <si>
    <t>家具和用品</t>
  </si>
  <si>
    <t>A05010602 金属质架类</t>
  </si>
  <si>
    <t>器材摆放架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</si>
  <si>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</si>
  <si>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</si>
  <si>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</si>
  <si>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</si>
  <si>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我单位无上级补助项目，预算表为空。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</si>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</sst>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0" sqref="A1:D2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5" t="s">
        <v>0</v>
      </c>
    </row>
    <row r="2" ht="36" customHeight="1" spans="1:4">
      <c r="A2" s="46" t="s">
        <v>1</v>
      </c>
      <c r="B2" s="169"/>
      <c r="C2" s="169"/>
      <c r="D2" s="169"/>
    </row>
    <row r="3" ht="21" customHeight="1" spans="1:4">
      <c r="A3" s="94" t="str">
        <f>"单位名称："&amp;"云南省北教场体育训练基地"</f>
        <v>单位名称：云南省北教场体育训练基地</v>
      </c>
      <c r="B3" s="134"/>
      <c r="C3" s="134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3">
        <v>33442847.3</v>
      </c>
      <c r="C7" s="23" t="str">
        <f>"一"&amp;"、"&amp;"文化旅游体育与传媒支出"</f>
        <v>一、文化旅游体育与传媒支出</v>
      </c>
      <c r="D7" s="123">
        <v>27803108.63</v>
      </c>
    </row>
    <row r="8" ht="25.4" customHeight="1" spans="1:4">
      <c r="A8" s="145" t="s">
        <v>9</v>
      </c>
      <c r="B8" s="123">
        <v>21728000</v>
      </c>
      <c r="C8" s="23" t="str">
        <f>"二"&amp;"、"&amp;"社会保障和就业支出"</f>
        <v>二、社会保障和就业支出</v>
      </c>
      <c r="D8" s="123">
        <v>2679858.24</v>
      </c>
    </row>
    <row r="9" ht="25.4" customHeight="1" spans="1:4">
      <c r="A9" s="145" t="s">
        <v>10</v>
      </c>
      <c r="B9" s="123"/>
      <c r="C9" s="23" t="str">
        <f>"三"&amp;"、"&amp;"卫生健康支出"</f>
        <v>三、卫生健康支出</v>
      </c>
      <c r="D9" s="123">
        <v>2573529.94</v>
      </c>
    </row>
    <row r="10" ht="25.4" customHeight="1" spans="1:4">
      <c r="A10" s="145" t="s">
        <v>11</v>
      </c>
      <c r="B10" s="89"/>
      <c r="C10" s="23" t="str">
        <f>"四"&amp;"、"&amp;"住房保障支出"</f>
        <v>四、住房保障支出</v>
      </c>
      <c r="D10" s="123">
        <v>1830683.99</v>
      </c>
    </row>
    <row r="11" ht="25.4" customHeight="1" spans="1:4">
      <c r="A11" s="145" t="s">
        <v>12</v>
      </c>
      <c r="B11" s="123">
        <v>85200</v>
      </c>
      <c r="C11" s="23" t="str">
        <f>"五"&amp;"、"&amp;"其他支出"</f>
        <v>五、其他支出</v>
      </c>
      <c r="D11" s="123">
        <v>23627089.68</v>
      </c>
    </row>
    <row r="12" ht="25.4" customHeight="1" spans="1:4">
      <c r="A12" s="145" t="s">
        <v>13</v>
      </c>
      <c r="B12" s="89"/>
      <c r="C12" s="23"/>
      <c r="D12" s="123"/>
    </row>
    <row r="13" ht="25.4" customHeight="1" spans="1:4">
      <c r="A13" s="145" t="s">
        <v>14</v>
      </c>
      <c r="B13" s="89"/>
      <c r="C13" s="23"/>
      <c r="D13" s="123"/>
    </row>
    <row r="14" ht="25.4" customHeight="1" spans="1:4">
      <c r="A14" s="145" t="s">
        <v>15</v>
      </c>
      <c r="B14" s="89">
        <v>78000</v>
      </c>
      <c r="C14" s="23"/>
      <c r="D14" s="123"/>
    </row>
    <row r="15" ht="25.4" customHeight="1" spans="1:4">
      <c r="A15" s="170" t="s">
        <v>16</v>
      </c>
      <c r="B15" s="89"/>
      <c r="C15" s="23"/>
      <c r="D15" s="123"/>
    </row>
    <row r="16" ht="25.4" customHeight="1" spans="1:4">
      <c r="A16" s="170" t="s">
        <v>17</v>
      </c>
      <c r="B16" s="123">
        <v>7200</v>
      </c>
      <c r="C16" s="23"/>
      <c r="D16" s="123"/>
    </row>
    <row r="17" ht="25.4" customHeight="1" spans="1:4">
      <c r="A17" s="171" t="s">
        <v>18</v>
      </c>
      <c r="B17" s="141">
        <v>55256047.3</v>
      </c>
      <c r="C17" s="143" t="s">
        <v>19</v>
      </c>
      <c r="D17" s="141">
        <v>58514270.48</v>
      </c>
    </row>
    <row r="18" ht="25.4" customHeight="1" spans="1:4">
      <c r="A18" s="172" t="s">
        <v>20</v>
      </c>
      <c r="B18" s="141">
        <v>3258223.18</v>
      </c>
      <c r="C18" s="173" t="s">
        <v>21</v>
      </c>
      <c r="D18" s="174"/>
    </row>
    <row r="19" ht="25.4" customHeight="1" spans="1:4">
      <c r="A19" s="175" t="s">
        <v>22</v>
      </c>
      <c r="B19" s="123">
        <v>3258223.18</v>
      </c>
      <c r="C19" s="142" t="s">
        <v>22</v>
      </c>
      <c r="D19" s="89"/>
    </row>
    <row r="20" ht="25.4" customHeight="1" spans="1:4">
      <c r="A20" s="175" t="s">
        <v>23</v>
      </c>
      <c r="B20" s="123"/>
      <c r="C20" s="142" t="s">
        <v>23</v>
      </c>
      <c r="D20" s="89"/>
    </row>
    <row r="21" ht="25.4" customHeight="1" spans="1:4">
      <c r="A21" s="176" t="s">
        <v>24</v>
      </c>
      <c r="B21" s="141">
        <v>58514270.48</v>
      </c>
      <c r="C21" s="143" t="s">
        <v>25</v>
      </c>
      <c r="D21" s="137">
        <v>58514270.48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7" sqref="A1:F1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6" t="s">
        <v>435</v>
      </c>
    </row>
    <row r="2" ht="28.5" customHeight="1" spans="1:6">
      <c r="A2" s="28" t="s">
        <v>436</v>
      </c>
      <c r="B2" s="28"/>
      <c r="C2" s="28"/>
      <c r="D2" s="28"/>
      <c r="E2" s="28"/>
      <c r="F2" s="28"/>
    </row>
    <row r="3" ht="15" customHeight="1" spans="1:6">
      <c r="A3" s="102" t="str">
        <f>"单位名称："&amp;"云南省北教场体育训练基地"</f>
        <v>单位名称：云南省北教场体育训练基地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131</v>
      </c>
      <c r="B4" s="9" t="s">
        <v>48</v>
      </c>
      <c r="C4" s="9" t="s">
        <v>49</v>
      </c>
      <c r="D4" s="15" t="s">
        <v>437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31" t="s">
        <v>45</v>
      </c>
      <c r="B7" s="31" t="s">
        <v>92</v>
      </c>
      <c r="C7" s="31" t="s">
        <v>56</v>
      </c>
      <c r="D7" s="22">
        <v>23627089.68</v>
      </c>
      <c r="E7" s="22"/>
      <c r="F7" s="22">
        <v>23627089.68</v>
      </c>
    </row>
    <row r="8" ht="20.25" customHeight="1" spans="1:6">
      <c r="A8" s="31" t="s">
        <v>45</v>
      </c>
      <c r="B8" s="105" t="s">
        <v>93</v>
      </c>
      <c r="C8" s="105" t="s">
        <v>94</v>
      </c>
      <c r="D8" s="22">
        <v>23627089.68</v>
      </c>
      <c r="E8" s="22"/>
      <c r="F8" s="22">
        <v>23627089.68</v>
      </c>
    </row>
    <row r="9" ht="20.25" customHeight="1" spans="1:6">
      <c r="A9" s="31" t="s">
        <v>45</v>
      </c>
      <c r="B9" s="106" t="s">
        <v>95</v>
      </c>
      <c r="C9" s="106" t="s">
        <v>96</v>
      </c>
      <c r="D9" s="22">
        <v>23627089.68</v>
      </c>
      <c r="E9" s="22"/>
      <c r="F9" s="22">
        <v>23627089.68</v>
      </c>
    </row>
    <row r="10" ht="17.25" customHeight="1" spans="1:6">
      <c r="A10" s="107" t="s">
        <v>97</v>
      </c>
      <c r="B10" s="108"/>
      <c r="C10" s="108" t="s">
        <v>97</v>
      </c>
      <c r="D10" s="22">
        <v>23627089.68</v>
      </c>
      <c r="E10" s="22"/>
      <c r="F10" s="22">
        <v>23627089.68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5"/>
  <sheetViews>
    <sheetView showZeros="0" workbookViewId="0">
      <selection activeCell="C12" sqref="A1:Q25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5"/>
      <c r="P1" s="45"/>
      <c r="Q1" s="93" t="s">
        <v>438</v>
      </c>
    </row>
    <row r="2" ht="27.75" customHeight="1" spans="1:17">
      <c r="A2" s="57" t="s">
        <v>439</v>
      </c>
      <c r="B2" s="28"/>
      <c r="C2" s="28"/>
      <c r="D2" s="28"/>
      <c r="E2" s="28"/>
      <c r="F2" s="28"/>
      <c r="G2" s="28"/>
      <c r="H2" s="28"/>
      <c r="I2" s="28"/>
      <c r="J2" s="28"/>
      <c r="K2" s="47"/>
      <c r="L2" s="28"/>
      <c r="M2" s="28"/>
      <c r="N2" s="28"/>
      <c r="O2" s="47"/>
      <c r="P2" s="47"/>
      <c r="Q2" s="28"/>
    </row>
    <row r="3" ht="18.75" customHeight="1" spans="1:17">
      <c r="A3" s="94" t="str">
        <f>"单位名称："&amp;"云南省北教场体育训练基地"</f>
        <v>单位名称：云南省北教场体育训练基地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5" t="s">
        <v>122</v>
      </c>
    </row>
    <row r="4" ht="15.75" customHeight="1" spans="1:17">
      <c r="A4" s="9" t="s">
        <v>440</v>
      </c>
      <c r="B4" s="73" t="s">
        <v>441</v>
      </c>
      <c r="C4" s="73" t="s">
        <v>442</v>
      </c>
      <c r="D4" s="73" t="s">
        <v>443</v>
      </c>
      <c r="E4" s="73" t="s">
        <v>444</v>
      </c>
      <c r="F4" s="73" t="s">
        <v>445</v>
      </c>
      <c r="G4" s="74" t="s">
        <v>138</v>
      </c>
      <c r="H4" s="74"/>
      <c r="I4" s="74"/>
      <c r="J4" s="74"/>
      <c r="K4" s="75"/>
      <c r="L4" s="74"/>
      <c r="M4" s="74"/>
      <c r="N4" s="74"/>
      <c r="O4" s="76"/>
      <c r="P4" s="75"/>
      <c r="Q4" s="77"/>
    </row>
    <row r="5" ht="17.25" customHeight="1" spans="1:17">
      <c r="A5" s="14"/>
      <c r="B5" s="78"/>
      <c r="C5" s="78"/>
      <c r="D5" s="78"/>
      <c r="E5" s="78"/>
      <c r="F5" s="78"/>
      <c r="G5" s="78" t="s">
        <v>30</v>
      </c>
      <c r="H5" s="78" t="s">
        <v>33</v>
      </c>
      <c r="I5" s="78" t="s">
        <v>446</v>
      </c>
      <c r="J5" s="78" t="s">
        <v>447</v>
      </c>
      <c r="K5" s="79" t="s">
        <v>448</v>
      </c>
      <c r="L5" s="80" t="s">
        <v>449</v>
      </c>
      <c r="M5" s="80"/>
      <c r="N5" s="80"/>
      <c r="O5" s="81"/>
      <c r="P5" s="82"/>
      <c r="Q5" s="83"/>
    </row>
    <row r="6" ht="54" customHeight="1" spans="1:17">
      <c r="A6" s="17"/>
      <c r="B6" s="83"/>
      <c r="C6" s="83"/>
      <c r="D6" s="83"/>
      <c r="E6" s="83"/>
      <c r="F6" s="83"/>
      <c r="G6" s="83"/>
      <c r="H6" s="83" t="s">
        <v>32</v>
      </c>
      <c r="I6" s="83"/>
      <c r="J6" s="83"/>
      <c r="K6" s="84"/>
      <c r="L6" s="83" t="s">
        <v>32</v>
      </c>
      <c r="M6" s="83" t="s">
        <v>43</v>
      </c>
      <c r="N6" s="83" t="s">
        <v>145</v>
      </c>
      <c r="O6" s="85" t="s">
        <v>39</v>
      </c>
      <c r="P6" s="84" t="s">
        <v>40</v>
      </c>
      <c r="Q6" s="83" t="s">
        <v>41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86" t="s">
        <v>45</v>
      </c>
      <c r="B8" s="87"/>
      <c r="C8" s="87"/>
      <c r="D8" s="87"/>
      <c r="E8" s="98"/>
      <c r="F8" s="22"/>
      <c r="G8" s="22">
        <v>6230999.6</v>
      </c>
      <c r="H8" s="22">
        <v>541000</v>
      </c>
      <c r="I8" s="22">
        <v>5689999.6</v>
      </c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9" t="s">
        <v>177</v>
      </c>
      <c r="B9" s="87" t="s">
        <v>450</v>
      </c>
      <c r="C9" s="87" t="s">
        <v>451</v>
      </c>
      <c r="D9" s="100" t="s">
        <v>299</v>
      </c>
      <c r="E9" s="101">
        <v>1</v>
      </c>
      <c r="F9" s="22"/>
      <c r="G9" s="22">
        <v>5000</v>
      </c>
      <c r="H9" s="22">
        <v>5000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9" t="s">
        <v>177</v>
      </c>
      <c r="B10" s="87" t="s">
        <v>452</v>
      </c>
      <c r="C10" s="87" t="s">
        <v>453</v>
      </c>
      <c r="D10" s="100" t="s">
        <v>299</v>
      </c>
      <c r="E10" s="101">
        <v>1</v>
      </c>
      <c r="F10" s="22"/>
      <c r="G10" s="22">
        <v>80000</v>
      </c>
      <c r="H10" s="22">
        <v>80000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9" t="s">
        <v>177</v>
      </c>
      <c r="B11" s="87" t="s">
        <v>454</v>
      </c>
      <c r="C11" s="87" t="s">
        <v>455</v>
      </c>
      <c r="D11" s="100" t="s">
        <v>456</v>
      </c>
      <c r="E11" s="101">
        <v>6</v>
      </c>
      <c r="F11" s="22"/>
      <c r="G11" s="22">
        <v>12000</v>
      </c>
      <c r="H11" s="22">
        <v>12000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9" t="s">
        <v>184</v>
      </c>
      <c r="B12" s="87" t="s">
        <v>457</v>
      </c>
      <c r="C12" s="87" t="s">
        <v>458</v>
      </c>
      <c r="D12" s="100" t="s">
        <v>459</v>
      </c>
      <c r="E12" s="101">
        <v>2</v>
      </c>
      <c r="F12" s="22"/>
      <c r="G12" s="22">
        <v>18000</v>
      </c>
      <c r="H12" s="22">
        <v>18000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9" t="s">
        <v>184</v>
      </c>
      <c r="B13" s="87" t="s">
        <v>460</v>
      </c>
      <c r="C13" s="87" t="s">
        <v>461</v>
      </c>
      <c r="D13" s="100" t="s">
        <v>462</v>
      </c>
      <c r="E13" s="101">
        <v>1</v>
      </c>
      <c r="F13" s="22"/>
      <c r="G13" s="22">
        <v>9000</v>
      </c>
      <c r="H13" s="22">
        <v>9000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9" t="s">
        <v>184</v>
      </c>
      <c r="B14" s="87" t="s">
        <v>463</v>
      </c>
      <c r="C14" s="87" t="s">
        <v>464</v>
      </c>
      <c r="D14" s="100" t="s">
        <v>459</v>
      </c>
      <c r="E14" s="101">
        <v>6</v>
      </c>
      <c r="F14" s="22"/>
      <c r="G14" s="22">
        <v>36000</v>
      </c>
      <c r="H14" s="22">
        <v>36000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9" t="s">
        <v>184</v>
      </c>
      <c r="B15" s="87" t="s">
        <v>465</v>
      </c>
      <c r="C15" s="87" t="s">
        <v>466</v>
      </c>
      <c r="D15" s="100" t="s">
        <v>467</v>
      </c>
      <c r="E15" s="101">
        <v>1</v>
      </c>
      <c r="F15" s="22"/>
      <c r="G15" s="22">
        <v>1000</v>
      </c>
      <c r="H15" s="22">
        <v>1000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9" t="s">
        <v>184</v>
      </c>
      <c r="B16" s="87" t="s">
        <v>468</v>
      </c>
      <c r="C16" s="87" t="s">
        <v>469</v>
      </c>
      <c r="D16" s="100" t="s">
        <v>299</v>
      </c>
      <c r="E16" s="101">
        <v>1</v>
      </c>
      <c r="F16" s="22"/>
      <c r="G16" s="22">
        <v>190000</v>
      </c>
      <c r="H16" s="22">
        <v>190000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9" t="s">
        <v>225</v>
      </c>
      <c r="B17" s="87" t="s">
        <v>470</v>
      </c>
      <c r="C17" s="87" t="s">
        <v>471</v>
      </c>
      <c r="D17" s="100" t="s">
        <v>472</v>
      </c>
      <c r="E17" s="101">
        <v>60</v>
      </c>
      <c r="F17" s="22"/>
      <c r="G17" s="22">
        <v>39999.6</v>
      </c>
      <c r="H17" s="22"/>
      <c r="I17" s="22">
        <v>39999.6</v>
      </c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9" t="s">
        <v>225</v>
      </c>
      <c r="B18" s="87" t="s">
        <v>473</v>
      </c>
      <c r="C18" s="87" t="s">
        <v>474</v>
      </c>
      <c r="D18" s="100" t="s">
        <v>299</v>
      </c>
      <c r="E18" s="101">
        <v>1</v>
      </c>
      <c r="F18" s="22"/>
      <c r="G18" s="22">
        <v>2450000</v>
      </c>
      <c r="H18" s="22"/>
      <c r="I18" s="22">
        <v>2450000</v>
      </c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9" t="s">
        <v>225</v>
      </c>
      <c r="B19" s="87" t="s">
        <v>475</v>
      </c>
      <c r="C19" s="87" t="s">
        <v>476</v>
      </c>
      <c r="D19" s="100" t="s">
        <v>299</v>
      </c>
      <c r="E19" s="101">
        <v>1</v>
      </c>
      <c r="F19" s="22"/>
      <c r="G19" s="22">
        <v>770000</v>
      </c>
      <c r="H19" s="22"/>
      <c r="I19" s="22">
        <v>770000</v>
      </c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9" t="s">
        <v>225</v>
      </c>
      <c r="B20" s="87" t="s">
        <v>477</v>
      </c>
      <c r="C20" s="87" t="s">
        <v>478</v>
      </c>
      <c r="D20" s="100" t="s">
        <v>462</v>
      </c>
      <c r="E20" s="101">
        <v>1</v>
      </c>
      <c r="F20" s="22"/>
      <c r="G20" s="22">
        <v>460000</v>
      </c>
      <c r="H20" s="22"/>
      <c r="I20" s="22">
        <v>460000</v>
      </c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9" t="s">
        <v>225</v>
      </c>
      <c r="B21" s="87" t="s">
        <v>479</v>
      </c>
      <c r="C21" s="87" t="s">
        <v>480</v>
      </c>
      <c r="D21" s="100" t="s">
        <v>462</v>
      </c>
      <c r="E21" s="101">
        <v>1</v>
      </c>
      <c r="F21" s="22"/>
      <c r="G21" s="22">
        <v>240000</v>
      </c>
      <c r="H21" s="22"/>
      <c r="I21" s="22">
        <v>240000</v>
      </c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9" t="s">
        <v>225</v>
      </c>
      <c r="B22" s="87" t="s">
        <v>481</v>
      </c>
      <c r="C22" s="87" t="s">
        <v>480</v>
      </c>
      <c r="D22" s="100" t="s">
        <v>462</v>
      </c>
      <c r="E22" s="101">
        <v>1</v>
      </c>
      <c r="F22" s="22"/>
      <c r="G22" s="22">
        <v>200000</v>
      </c>
      <c r="H22" s="22"/>
      <c r="I22" s="22">
        <v>200000</v>
      </c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9" t="s">
        <v>225</v>
      </c>
      <c r="B23" s="87" t="s">
        <v>482</v>
      </c>
      <c r="C23" s="87" t="s">
        <v>483</v>
      </c>
      <c r="D23" s="100" t="s">
        <v>299</v>
      </c>
      <c r="E23" s="101">
        <v>1</v>
      </c>
      <c r="F23" s="22"/>
      <c r="G23" s="22">
        <v>1530000</v>
      </c>
      <c r="H23" s="22"/>
      <c r="I23" s="22">
        <v>1530000</v>
      </c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9" t="s">
        <v>236</v>
      </c>
      <c r="B24" s="87" t="s">
        <v>468</v>
      </c>
      <c r="C24" s="87" t="s">
        <v>469</v>
      </c>
      <c r="D24" s="100" t="s">
        <v>299</v>
      </c>
      <c r="E24" s="101">
        <v>1</v>
      </c>
      <c r="F24" s="22"/>
      <c r="G24" s="22">
        <v>190000</v>
      </c>
      <c r="H24" s="22">
        <v>190000</v>
      </c>
      <c r="I24" s="22"/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0" t="s">
        <v>97</v>
      </c>
      <c r="B25" s="91"/>
      <c r="C25" s="91"/>
      <c r="D25" s="91"/>
      <c r="E25" s="98"/>
      <c r="F25" s="22"/>
      <c r="G25" s="22">
        <v>6230999.6</v>
      </c>
      <c r="H25" s="22">
        <v>541000</v>
      </c>
      <c r="I25" s="22">
        <v>5689999.6</v>
      </c>
      <c r="J25" s="22"/>
      <c r="K25" s="22"/>
      <c r="L25" s="22"/>
      <c r="M25" s="22"/>
      <c r="N25" s="22"/>
      <c r="O25" s="22"/>
      <c r="P25" s="22"/>
      <c r="Q25" s="22"/>
    </row>
  </sheetData>
  <mergeCells count="16">
    <mergeCell ref="A2:Q2"/>
    <mergeCell ref="A3:F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" sqref="A1:N10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45"/>
      <c r="M1" s="67"/>
      <c r="N1" s="68" t="s">
        <v>484</v>
      </c>
    </row>
    <row r="2" ht="27.75" customHeight="1" spans="1:14">
      <c r="A2" s="57" t="s">
        <v>485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18.75" customHeight="1" spans="1:14">
      <c r="A3" s="58" t="str">
        <f>"单位名称："&amp;"云南省北教场体育训练基地"</f>
        <v>单位名称：云南省北教场体育训练基地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2"/>
      <c r="M3" s="71"/>
      <c r="N3" s="72" t="s">
        <v>122</v>
      </c>
    </row>
    <row r="4" ht="15.75" customHeight="1" spans="1:14">
      <c r="A4" s="9" t="s">
        <v>440</v>
      </c>
      <c r="B4" s="73" t="s">
        <v>486</v>
      </c>
      <c r="C4" s="73" t="s">
        <v>487</v>
      </c>
      <c r="D4" s="74" t="s">
        <v>138</v>
      </c>
      <c r="E4" s="74"/>
      <c r="F4" s="74"/>
      <c r="G4" s="74"/>
      <c r="H4" s="75"/>
      <c r="I4" s="74"/>
      <c r="J4" s="74"/>
      <c r="K4" s="74"/>
      <c r="L4" s="76"/>
      <c r="M4" s="75"/>
      <c r="N4" s="77"/>
    </row>
    <row r="5" ht="17.25" customHeight="1" spans="1:14">
      <c r="A5" s="14"/>
      <c r="B5" s="78"/>
      <c r="C5" s="78"/>
      <c r="D5" s="78" t="s">
        <v>30</v>
      </c>
      <c r="E5" s="78" t="s">
        <v>33</v>
      </c>
      <c r="F5" s="78" t="s">
        <v>446</v>
      </c>
      <c r="G5" s="78" t="s">
        <v>447</v>
      </c>
      <c r="H5" s="79" t="s">
        <v>448</v>
      </c>
      <c r="I5" s="80" t="s">
        <v>449</v>
      </c>
      <c r="J5" s="80"/>
      <c r="K5" s="80"/>
      <c r="L5" s="81"/>
      <c r="M5" s="82"/>
      <c r="N5" s="83"/>
    </row>
    <row r="6" ht="54" customHeight="1" spans="1:14">
      <c r="A6" s="17"/>
      <c r="B6" s="83"/>
      <c r="C6" s="83"/>
      <c r="D6" s="83"/>
      <c r="E6" s="83"/>
      <c r="F6" s="83"/>
      <c r="G6" s="83"/>
      <c r="H6" s="84"/>
      <c r="I6" s="83" t="s">
        <v>32</v>
      </c>
      <c r="J6" s="83" t="s">
        <v>43</v>
      </c>
      <c r="K6" s="83" t="s">
        <v>145</v>
      </c>
      <c r="L6" s="85" t="s">
        <v>39</v>
      </c>
      <c r="M6" s="84" t="s">
        <v>40</v>
      </c>
      <c r="N6" s="83" t="s">
        <v>41</v>
      </c>
    </row>
    <row r="7" ht="15" customHeight="1" spans="1:14">
      <c r="A7" s="17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89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89"/>
      <c r="M9" s="88"/>
      <c r="N9" s="88"/>
    </row>
    <row r="10" ht="21" customHeight="1" spans="1:14">
      <c r="A10" s="90" t="s">
        <v>97</v>
      </c>
      <c r="B10" s="91"/>
      <c r="C10" s="92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</row>
    <row r="11" customHeight="1" spans="1:14">
      <c r="A11" t="s">
        <v>488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zoomScale="70" zoomScaleNormal="70" workbookViewId="0">
      <selection activeCell="A1" sqref="A1:X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6"/>
      <c r="W1" s="45"/>
      <c r="X1" s="45" t="s">
        <v>489</v>
      </c>
    </row>
    <row r="2" ht="27.75" customHeight="1" spans="1:24">
      <c r="A2" s="57" t="s">
        <v>490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8" customHeight="1" spans="1:24">
      <c r="A3" s="58" t="str">
        <f>"单位名称："&amp;"云南省北教场体育训练基地"</f>
        <v>单位名称：云南省北教场体育训练基地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122</v>
      </c>
    </row>
    <row r="4" ht="19.5" customHeight="1" spans="1:24">
      <c r="A4" s="15" t="s">
        <v>491</v>
      </c>
      <c r="B4" s="10" t="s">
        <v>138</v>
      </c>
      <c r="C4" s="11"/>
      <c r="D4" s="11"/>
      <c r="E4" s="63" t="s">
        <v>492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8"/>
      <c r="B5" s="29" t="s">
        <v>30</v>
      </c>
      <c r="C5" s="9" t="s">
        <v>33</v>
      </c>
      <c r="D5" s="64" t="s">
        <v>493</v>
      </c>
      <c r="E5" s="63" t="s">
        <v>494</v>
      </c>
      <c r="F5" s="63" t="s">
        <v>495</v>
      </c>
      <c r="G5" s="63" t="s">
        <v>496</v>
      </c>
      <c r="H5" s="63" t="s">
        <v>497</v>
      </c>
      <c r="I5" s="63" t="s">
        <v>498</v>
      </c>
      <c r="J5" s="63" t="s">
        <v>499</v>
      </c>
      <c r="K5" s="63" t="s">
        <v>500</v>
      </c>
      <c r="L5" s="63" t="s">
        <v>501</v>
      </c>
      <c r="M5" s="63" t="s">
        <v>502</v>
      </c>
      <c r="N5" s="63" t="s">
        <v>503</v>
      </c>
      <c r="O5" s="63" t="s">
        <v>504</v>
      </c>
      <c r="P5" s="63" t="s">
        <v>505</v>
      </c>
      <c r="Q5" s="63" t="s">
        <v>506</v>
      </c>
      <c r="R5" s="63" t="s">
        <v>507</v>
      </c>
      <c r="S5" s="63" t="s">
        <v>508</v>
      </c>
      <c r="T5" s="63" t="s">
        <v>509</v>
      </c>
      <c r="U5" s="63" t="s">
        <v>510</v>
      </c>
      <c r="V5" s="63" t="s">
        <v>511</v>
      </c>
      <c r="W5" s="63" t="s">
        <v>512</v>
      </c>
      <c r="X5" s="63" t="s">
        <v>513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4" customHeight="1" spans="1:24">
      <c r="A7" s="3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3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24">
      <c r="A9" t="s">
        <v>514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2" sqref="A2:J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5" t="s">
        <v>515</v>
      </c>
    </row>
    <row r="2" ht="28.5" customHeight="1" spans="1:10">
      <c r="A2" s="46" t="s">
        <v>516</v>
      </c>
      <c r="B2" s="28"/>
      <c r="C2" s="28"/>
      <c r="D2" s="28"/>
      <c r="E2" s="28"/>
      <c r="F2" s="47"/>
      <c r="G2" s="28"/>
      <c r="H2" s="47"/>
      <c r="I2" s="47"/>
      <c r="J2" s="28"/>
    </row>
    <row r="3" ht="17.25" customHeight="1" spans="1:10">
      <c r="A3" s="4" t="str">
        <f>"单位名称："&amp;"云南省北教场体育训练基地"</f>
        <v>单位名称：云南省北教场体育训练基地</v>
      </c>
    </row>
    <row r="4" ht="44.25" customHeight="1" spans="1:10">
      <c r="A4" s="48" t="s">
        <v>253</v>
      </c>
      <c r="B4" s="48" t="s">
        <v>254</v>
      </c>
      <c r="C4" s="48" t="s">
        <v>255</v>
      </c>
      <c r="D4" s="48" t="s">
        <v>256</v>
      </c>
      <c r="E4" s="48" t="s">
        <v>257</v>
      </c>
      <c r="F4" s="49" t="s">
        <v>258</v>
      </c>
      <c r="G4" s="48" t="s">
        <v>259</v>
      </c>
      <c r="H4" s="49" t="s">
        <v>260</v>
      </c>
      <c r="I4" s="49" t="s">
        <v>261</v>
      </c>
      <c r="J4" s="48" t="s">
        <v>262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8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8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customHeight="1" spans="1:10">
      <c r="A8" t="s">
        <v>517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33"/>
  <sheetViews>
    <sheetView showZeros="0" topLeftCell="A8" workbookViewId="0">
      <selection activeCell="C30" sqref="C3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5"/>
      <c r="B1" s="35"/>
      <c r="C1" s="35"/>
      <c r="D1" s="35"/>
      <c r="E1" s="35"/>
      <c r="F1" s="35"/>
      <c r="G1" s="35"/>
      <c r="H1" s="36" t="s">
        <v>518</v>
      </c>
    </row>
    <row r="2" ht="30.65" customHeight="1" spans="1:8">
      <c r="A2" s="37" t="s">
        <v>519</v>
      </c>
      <c r="B2" s="37"/>
      <c r="C2" s="37"/>
      <c r="D2" s="37"/>
      <c r="E2" s="37"/>
      <c r="F2" s="37"/>
      <c r="G2" s="37"/>
      <c r="H2" s="37"/>
    </row>
    <row r="3" ht="18.75" customHeight="1" spans="1:8">
      <c r="A3" s="35" t="str">
        <f>"单位名称："&amp;"云南省北教场体育训练基地"</f>
        <v>单位名称：云南省北教场体育训练基地</v>
      </c>
      <c r="B3" s="35"/>
      <c r="C3" s="35"/>
      <c r="D3" s="35"/>
      <c r="E3" s="35"/>
      <c r="F3" s="35"/>
      <c r="G3" s="35"/>
      <c r="H3" s="35"/>
    </row>
    <row r="4" ht="18.75" customHeight="1" spans="1:8">
      <c r="A4" s="38" t="s">
        <v>131</v>
      </c>
      <c r="B4" s="38" t="s">
        <v>520</v>
      </c>
      <c r="C4" s="38" t="s">
        <v>521</v>
      </c>
      <c r="D4" s="38" t="s">
        <v>522</v>
      </c>
      <c r="E4" s="38" t="s">
        <v>523</v>
      </c>
      <c r="F4" s="38" t="s">
        <v>524</v>
      </c>
      <c r="G4" s="38"/>
      <c r="H4" s="38"/>
    </row>
    <row r="5" ht="18.75" customHeight="1" spans="1:8">
      <c r="A5" s="38"/>
      <c r="B5" s="38"/>
      <c r="C5" s="38"/>
      <c r="D5" s="38"/>
      <c r="E5" s="38"/>
      <c r="F5" s="38" t="s">
        <v>444</v>
      </c>
      <c r="G5" s="38" t="s">
        <v>525</v>
      </c>
      <c r="H5" s="38" t="s">
        <v>526</v>
      </c>
    </row>
    <row r="6" ht="18.75" customHeight="1" spans="1:8">
      <c r="A6" s="39" t="s">
        <v>114</v>
      </c>
      <c r="B6" s="39" t="s">
        <v>115</v>
      </c>
      <c r="C6" s="39" t="s">
        <v>116</v>
      </c>
      <c r="D6" s="39" t="s">
        <v>117</v>
      </c>
      <c r="E6" s="39" t="s">
        <v>118</v>
      </c>
      <c r="F6" s="39" t="s">
        <v>119</v>
      </c>
      <c r="G6" s="39" t="s">
        <v>527</v>
      </c>
      <c r="H6" s="39" t="s">
        <v>528</v>
      </c>
    </row>
    <row r="7" ht="29.9" customHeight="1" spans="1:8">
      <c r="A7" s="40" t="s">
        <v>45</v>
      </c>
      <c r="B7" s="40" t="s">
        <v>529</v>
      </c>
      <c r="C7" s="40" t="s">
        <v>464</v>
      </c>
      <c r="D7" s="40" t="s">
        <v>463</v>
      </c>
      <c r="E7" s="38" t="s">
        <v>459</v>
      </c>
      <c r="F7" s="41">
        <v>6</v>
      </c>
      <c r="G7" s="42">
        <v>6000</v>
      </c>
      <c r="H7" s="42">
        <v>36000</v>
      </c>
    </row>
    <row r="8" ht="29.9" customHeight="1" spans="1:8">
      <c r="A8" s="40" t="s">
        <v>45</v>
      </c>
      <c r="B8" s="40" t="s">
        <v>529</v>
      </c>
      <c r="C8" s="40" t="s">
        <v>458</v>
      </c>
      <c r="D8" s="40" t="s">
        <v>457</v>
      </c>
      <c r="E8" s="38" t="s">
        <v>459</v>
      </c>
      <c r="F8" s="41">
        <v>2</v>
      </c>
      <c r="G8" s="42">
        <v>9000</v>
      </c>
      <c r="H8" s="42">
        <v>18000</v>
      </c>
    </row>
    <row r="9" ht="29.9" customHeight="1" spans="1:8">
      <c r="A9" s="40" t="s">
        <v>45</v>
      </c>
      <c r="B9" s="40" t="s">
        <v>529</v>
      </c>
      <c r="C9" s="40" t="s">
        <v>530</v>
      </c>
      <c r="D9" s="40" t="s">
        <v>531</v>
      </c>
      <c r="E9" s="38" t="s">
        <v>459</v>
      </c>
      <c r="F9" s="41">
        <v>5</v>
      </c>
      <c r="G9" s="42">
        <v>15400</v>
      </c>
      <c r="H9" s="42">
        <v>77000</v>
      </c>
    </row>
    <row r="10" ht="29.9" customHeight="1" spans="1:8">
      <c r="A10" s="40" t="s">
        <v>45</v>
      </c>
      <c r="B10" s="40" t="s">
        <v>529</v>
      </c>
      <c r="C10" s="40" t="s">
        <v>532</v>
      </c>
      <c r="D10" s="40" t="s">
        <v>533</v>
      </c>
      <c r="E10" s="38" t="s">
        <v>459</v>
      </c>
      <c r="F10" s="41">
        <v>1</v>
      </c>
      <c r="G10" s="42">
        <v>3000</v>
      </c>
      <c r="H10" s="42">
        <v>3000</v>
      </c>
    </row>
    <row r="11" ht="29.9" customHeight="1" spans="1:8">
      <c r="A11" s="40" t="s">
        <v>45</v>
      </c>
      <c r="B11" s="40" t="s">
        <v>529</v>
      </c>
      <c r="C11" s="40" t="s">
        <v>534</v>
      </c>
      <c r="D11" s="40" t="s">
        <v>535</v>
      </c>
      <c r="E11" s="38" t="s">
        <v>304</v>
      </c>
      <c r="F11" s="41">
        <v>1</v>
      </c>
      <c r="G11" s="42">
        <v>5000</v>
      </c>
      <c r="H11" s="42">
        <v>5000</v>
      </c>
    </row>
    <row r="12" ht="29.9" customHeight="1" spans="1:8">
      <c r="A12" s="40" t="s">
        <v>45</v>
      </c>
      <c r="B12" s="40" t="s">
        <v>529</v>
      </c>
      <c r="C12" s="40" t="s">
        <v>536</v>
      </c>
      <c r="D12" s="40" t="s">
        <v>537</v>
      </c>
      <c r="E12" s="38" t="s">
        <v>459</v>
      </c>
      <c r="F12" s="41">
        <v>2</v>
      </c>
      <c r="G12" s="42">
        <v>3500</v>
      </c>
      <c r="H12" s="42">
        <v>7000</v>
      </c>
    </row>
    <row r="13" ht="29.9" customHeight="1" spans="1:8">
      <c r="A13" s="40" t="s">
        <v>45</v>
      </c>
      <c r="B13" s="40" t="s">
        <v>529</v>
      </c>
      <c r="C13" s="40" t="s">
        <v>478</v>
      </c>
      <c r="D13" s="40" t="s">
        <v>538</v>
      </c>
      <c r="E13" s="38" t="s">
        <v>539</v>
      </c>
      <c r="F13" s="41">
        <v>2</v>
      </c>
      <c r="G13" s="42">
        <v>106074.81</v>
      </c>
      <c r="H13" s="42">
        <v>212149.62</v>
      </c>
    </row>
    <row r="14" ht="29.9" customHeight="1" spans="1:8">
      <c r="A14" s="40" t="s">
        <v>45</v>
      </c>
      <c r="B14" s="40" t="s">
        <v>529</v>
      </c>
      <c r="C14" s="40" t="s">
        <v>478</v>
      </c>
      <c r="D14" s="40" t="s">
        <v>540</v>
      </c>
      <c r="E14" s="38" t="s">
        <v>539</v>
      </c>
      <c r="F14" s="41">
        <v>4</v>
      </c>
      <c r="G14" s="42">
        <v>32010.67</v>
      </c>
      <c r="H14" s="42">
        <v>128042.68</v>
      </c>
    </row>
    <row r="15" ht="29.9" customHeight="1" spans="1:8">
      <c r="A15" s="40" t="s">
        <v>45</v>
      </c>
      <c r="B15" s="40" t="s">
        <v>529</v>
      </c>
      <c r="C15" s="40" t="s">
        <v>478</v>
      </c>
      <c r="D15" s="40" t="s">
        <v>541</v>
      </c>
      <c r="E15" s="38" t="s">
        <v>539</v>
      </c>
      <c r="F15" s="41">
        <v>6</v>
      </c>
      <c r="G15" s="42">
        <v>79540</v>
      </c>
      <c r="H15" s="42">
        <v>477240</v>
      </c>
    </row>
    <row r="16" ht="29.9" customHeight="1" spans="1:8">
      <c r="A16" s="40" t="s">
        <v>45</v>
      </c>
      <c r="B16" s="40" t="s">
        <v>529</v>
      </c>
      <c r="C16" s="40" t="s">
        <v>478</v>
      </c>
      <c r="D16" s="40" t="s">
        <v>542</v>
      </c>
      <c r="E16" s="38" t="s">
        <v>539</v>
      </c>
      <c r="F16" s="41">
        <v>1</v>
      </c>
      <c r="G16" s="42">
        <v>49250.95</v>
      </c>
      <c r="H16" s="42">
        <v>49250.95</v>
      </c>
    </row>
    <row r="17" ht="29.9" customHeight="1" spans="1:8">
      <c r="A17" s="40" t="s">
        <v>45</v>
      </c>
      <c r="B17" s="40" t="s">
        <v>529</v>
      </c>
      <c r="C17" s="40" t="s">
        <v>478</v>
      </c>
      <c r="D17" s="40" t="s">
        <v>543</v>
      </c>
      <c r="E17" s="38" t="s">
        <v>539</v>
      </c>
      <c r="F17" s="41">
        <v>3</v>
      </c>
      <c r="G17" s="42">
        <v>50528.03</v>
      </c>
      <c r="H17" s="42">
        <v>151584.09</v>
      </c>
    </row>
    <row r="18" ht="29.9" customHeight="1" spans="1:8">
      <c r="A18" s="40" t="s">
        <v>45</v>
      </c>
      <c r="B18" s="40" t="s">
        <v>529</v>
      </c>
      <c r="C18" s="40" t="s">
        <v>478</v>
      </c>
      <c r="D18" s="40" t="s">
        <v>544</v>
      </c>
      <c r="E18" s="38" t="s">
        <v>539</v>
      </c>
      <c r="F18" s="41">
        <v>3</v>
      </c>
      <c r="G18" s="42">
        <v>46363.63</v>
      </c>
      <c r="H18" s="42">
        <v>139090.89</v>
      </c>
    </row>
    <row r="19" ht="29.9" customHeight="1" spans="1:8">
      <c r="A19" s="40" t="s">
        <v>45</v>
      </c>
      <c r="B19" s="40" t="s">
        <v>529</v>
      </c>
      <c r="C19" s="40" t="s">
        <v>478</v>
      </c>
      <c r="D19" s="40" t="s">
        <v>545</v>
      </c>
      <c r="E19" s="38" t="s">
        <v>539</v>
      </c>
      <c r="F19" s="41">
        <v>2</v>
      </c>
      <c r="G19" s="42">
        <v>127430.58</v>
      </c>
      <c r="H19" s="42">
        <v>254861.16</v>
      </c>
    </row>
    <row r="20" ht="29.9" customHeight="1" spans="1:8">
      <c r="A20" s="40" t="s">
        <v>45</v>
      </c>
      <c r="B20" s="40" t="s">
        <v>529</v>
      </c>
      <c r="C20" s="40" t="s">
        <v>478</v>
      </c>
      <c r="D20" s="40" t="s">
        <v>546</v>
      </c>
      <c r="E20" s="38" t="s">
        <v>539</v>
      </c>
      <c r="F20" s="41">
        <v>2</v>
      </c>
      <c r="G20" s="42">
        <v>112161.12</v>
      </c>
      <c r="H20" s="42">
        <v>224322.24</v>
      </c>
    </row>
    <row r="21" ht="29.9" customHeight="1" spans="1:8">
      <c r="A21" s="40" t="s">
        <v>45</v>
      </c>
      <c r="B21" s="40" t="s">
        <v>529</v>
      </c>
      <c r="C21" s="40" t="s">
        <v>478</v>
      </c>
      <c r="D21" s="40" t="s">
        <v>547</v>
      </c>
      <c r="E21" s="38" t="s">
        <v>539</v>
      </c>
      <c r="F21" s="41">
        <v>12</v>
      </c>
      <c r="G21" s="42">
        <v>29428.41</v>
      </c>
      <c r="H21" s="42">
        <v>353140.92</v>
      </c>
    </row>
    <row r="22" ht="29.9" customHeight="1" spans="1:8">
      <c r="A22" s="40" t="s">
        <v>45</v>
      </c>
      <c r="B22" s="40" t="s">
        <v>529</v>
      </c>
      <c r="C22" s="40" t="s">
        <v>478</v>
      </c>
      <c r="D22" s="40" t="s">
        <v>548</v>
      </c>
      <c r="E22" s="38" t="s">
        <v>539</v>
      </c>
      <c r="F22" s="41">
        <v>2</v>
      </c>
      <c r="G22" s="42">
        <v>35189.16</v>
      </c>
      <c r="H22" s="42">
        <v>70378.32</v>
      </c>
    </row>
    <row r="23" ht="29.9" customHeight="1" spans="1:8">
      <c r="A23" s="40" t="s">
        <v>45</v>
      </c>
      <c r="B23" s="40" t="s">
        <v>529</v>
      </c>
      <c r="C23" s="40" t="s">
        <v>478</v>
      </c>
      <c r="D23" s="40" t="s">
        <v>549</v>
      </c>
      <c r="E23" s="38" t="s">
        <v>539</v>
      </c>
      <c r="F23" s="41">
        <v>5</v>
      </c>
      <c r="G23" s="42">
        <v>21696.51</v>
      </c>
      <c r="H23" s="42">
        <v>108482.55</v>
      </c>
    </row>
    <row r="24" ht="29.9" customHeight="1" spans="1:8">
      <c r="A24" s="40" t="s">
        <v>45</v>
      </c>
      <c r="B24" s="40" t="s">
        <v>529</v>
      </c>
      <c r="C24" s="40" t="s">
        <v>478</v>
      </c>
      <c r="D24" s="40" t="s">
        <v>549</v>
      </c>
      <c r="E24" s="38" t="s">
        <v>539</v>
      </c>
      <c r="F24" s="41">
        <v>5</v>
      </c>
      <c r="G24" s="42">
        <v>19059.06</v>
      </c>
      <c r="H24" s="42">
        <v>95295.3</v>
      </c>
    </row>
    <row r="25" ht="29.9" customHeight="1" spans="1:8">
      <c r="A25" s="40" t="s">
        <v>45</v>
      </c>
      <c r="B25" s="40" t="s">
        <v>529</v>
      </c>
      <c r="C25" s="40" t="s">
        <v>478</v>
      </c>
      <c r="D25" s="40" t="s">
        <v>550</v>
      </c>
      <c r="E25" s="38" t="s">
        <v>539</v>
      </c>
      <c r="F25" s="41">
        <v>2</v>
      </c>
      <c r="G25" s="42">
        <v>23723.19</v>
      </c>
      <c r="H25" s="42">
        <v>47446.38</v>
      </c>
    </row>
    <row r="26" ht="29.9" customHeight="1" spans="1:8">
      <c r="A26" s="40" t="s">
        <v>45</v>
      </c>
      <c r="B26" s="40" t="s">
        <v>529</v>
      </c>
      <c r="C26" s="40" t="s">
        <v>478</v>
      </c>
      <c r="D26" s="40" t="s">
        <v>550</v>
      </c>
      <c r="E26" s="38" t="s">
        <v>551</v>
      </c>
      <c r="F26" s="41">
        <v>4</v>
      </c>
      <c r="G26" s="42">
        <v>34231.35</v>
      </c>
      <c r="H26" s="42">
        <v>136925.4</v>
      </c>
    </row>
    <row r="27" ht="29.9" customHeight="1" spans="1:8">
      <c r="A27" s="40" t="s">
        <v>45</v>
      </c>
      <c r="B27" s="40" t="s">
        <v>529</v>
      </c>
      <c r="C27" s="40" t="s">
        <v>480</v>
      </c>
      <c r="D27" s="40" t="s">
        <v>552</v>
      </c>
      <c r="E27" s="38" t="s">
        <v>472</v>
      </c>
      <c r="F27" s="41">
        <v>4</v>
      </c>
      <c r="G27" s="42">
        <v>7000</v>
      </c>
      <c r="H27" s="42">
        <v>28000</v>
      </c>
    </row>
    <row r="28" ht="29.9" customHeight="1" spans="1:8">
      <c r="A28" s="40" t="s">
        <v>45</v>
      </c>
      <c r="B28" s="40" t="s">
        <v>529</v>
      </c>
      <c r="C28" s="40" t="s">
        <v>480</v>
      </c>
      <c r="D28" s="40" t="s">
        <v>553</v>
      </c>
      <c r="E28" s="38" t="s">
        <v>472</v>
      </c>
      <c r="F28" s="41">
        <v>4</v>
      </c>
      <c r="G28" s="42">
        <v>15000</v>
      </c>
      <c r="H28" s="42">
        <v>60000</v>
      </c>
    </row>
    <row r="29" ht="29.9" customHeight="1" spans="1:8">
      <c r="A29" s="40" t="s">
        <v>45</v>
      </c>
      <c r="B29" s="40" t="s">
        <v>554</v>
      </c>
      <c r="C29" s="40" t="s">
        <v>471</v>
      </c>
      <c r="D29" s="40" t="s">
        <v>470</v>
      </c>
      <c r="E29" s="38" t="s">
        <v>459</v>
      </c>
      <c r="F29" s="41">
        <v>60</v>
      </c>
      <c r="G29" s="42">
        <v>666.66</v>
      </c>
      <c r="H29" s="42">
        <v>39999.6</v>
      </c>
    </row>
    <row r="30" ht="29.9" customHeight="1" spans="1:8">
      <c r="A30" s="40" t="s">
        <v>45</v>
      </c>
      <c r="B30" s="40" t="s">
        <v>554</v>
      </c>
      <c r="C30" s="40" t="s">
        <v>466</v>
      </c>
      <c r="D30" s="40" t="s">
        <v>465</v>
      </c>
      <c r="E30" s="38" t="s">
        <v>467</v>
      </c>
      <c r="F30" s="41">
        <v>1</v>
      </c>
      <c r="G30" s="42">
        <v>1000</v>
      </c>
      <c r="H30" s="42">
        <v>1000</v>
      </c>
    </row>
    <row r="31" ht="29.9" customHeight="1" spans="1:8">
      <c r="A31" s="40" t="s">
        <v>45</v>
      </c>
      <c r="B31" s="40" t="s">
        <v>554</v>
      </c>
      <c r="C31" s="40" t="s">
        <v>555</v>
      </c>
      <c r="D31" s="40" t="s">
        <v>556</v>
      </c>
      <c r="E31" s="38" t="s">
        <v>472</v>
      </c>
      <c r="F31" s="41">
        <v>11</v>
      </c>
      <c r="G31" s="42">
        <v>1650</v>
      </c>
      <c r="H31" s="42">
        <v>18150</v>
      </c>
    </row>
    <row r="32" ht="20.15" customHeight="1" spans="1:8">
      <c r="A32" s="38" t="s">
        <v>30</v>
      </c>
      <c r="B32" s="38"/>
      <c r="C32" s="38"/>
      <c r="D32" s="38"/>
      <c r="E32" s="38"/>
      <c r="F32" s="41">
        <v>150</v>
      </c>
      <c r="G32" s="42"/>
      <c r="H32" s="42">
        <v>2741360.1</v>
      </c>
    </row>
    <row r="33" ht="19.5" customHeight="1" spans="1:8">
      <c r="A33" s="40" t="s">
        <v>557</v>
      </c>
      <c r="B33" s="40"/>
      <c r="C33" s="40"/>
      <c r="D33" s="40"/>
      <c r="E33" s="40"/>
      <c r="F33" s="43"/>
      <c r="G33" s="44"/>
      <c r="H33" s="44"/>
    </row>
  </sheetData>
  <mergeCells count="9">
    <mergeCell ref="A2:H2"/>
    <mergeCell ref="F4:H4"/>
    <mergeCell ref="A32:E32"/>
    <mergeCell ref="A33:H3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A1:K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558</v>
      </c>
    </row>
    <row r="2" ht="27.75" customHeight="1" spans="1:11">
      <c r="A2" s="28" t="s">
        <v>559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4" t="str">
        <f>"单位名称："&amp;"云南省北教场体育训练基地"</f>
        <v>单位名称：云南省北教场体育训练基地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221</v>
      </c>
      <c r="B4" s="8" t="s">
        <v>133</v>
      </c>
      <c r="C4" s="8" t="s">
        <v>222</v>
      </c>
      <c r="D4" s="9" t="s">
        <v>134</v>
      </c>
      <c r="E4" s="9" t="s">
        <v>135</v>
      </c>
      <c r="F4" s="9" t="s">
        <v>136</v>
      </c>
      <c r="G4" s="9" t="s">
        <v>137</v>
      </c>
      <c r="H4" s="15" t="s">
        <v>30</v>
      </c>
      <c r="I4" s="10" t="s">
        <v>560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30.65" customHeight="1" spans="1:11">
      <c r="A8" s="31"/>
      <c r="B8" s="20"/>
      <c r="C8" s="31"/>
      <c r="D8" s="31"/>
      <c r="E8" s="31"/>
      <c r="F8" s="31"/>
      <c r="G8" s="31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2" t="s">
        <v>97</v>
      </c>
      <c r="B10" s="33"/>
      <c r="C10" s="33"/>
      <c r="D10" s="33"/>
      <c r="E10" s="33"/>
      <c r="F10" s="33"/>
      <c r="G10" s="34"/>
      <c r="H10" s="22"/>
      <c r="I10" s="22"/>
      <c r="J10" s="22"/>
      <c r="K10" s="22"/>
    </row>
    <row r="11" customHeight="1" spans="1:11">
      <c r="A11" s="27" t="s">
        <v>561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zoomScale="115" zoomScaleNormal="115" workbookViewId="0">
      <selection activeCell="E29" sqref="E2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562</v>
      </c>
    </row>
    <row r="2" ht="27.75" customHeight="1" spans="1:7">
      <c r="A2" s="3" t="s">
        <v>563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"单位名称："&amp;"云南省北教场体育训练基地"</f>
        <v>单位名称：云南省北教场体育训练基地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222</v>
      </c>
      <c r="B4" s="8" t="s">
        <v>221</v>
      </c>
      <c r="C4" s="8" t="s">
        <v>133</v>
      </c>
      <c r="D4" s="9" t="s">
        <v>564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565</v>
      </c>
      <c r="F5" s="9" t="s">
        <v>566</v>
      </c>
      <c r="G5" s="9" t="s">
        <v>567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3551900</v>
      </c>
      <c r="F8" s="22">
        <v>3551900</v>
      </c>
      <c r="G8" s="22">
        <v>3551900</v>
      </c>
    </row>
    <row r="9" ht="29.9" customHeight="1" spans="1:7">
      <c r="A9" s="20"/>
      <c r="B9" s="20" t="s">
        <v>568</v>
      </c>
      <c r="C9" s="20" t="s">
        <v>236</v>
      </c>
      <c r="D9" s="20" t="s">
        <v>569</v>
      </c>
      <c r="E9" s="22">
        <v>230000</v>
      </c>
      <c r="F9" s="22">
        <v>230000</v>
      </c>
      <c r="G9" s="22">
        <v>230000</v>
      </c>
    </row>
    <row r="10" ht="29.9" customHeight="1" spans="1:7">
      <c r="A10" s="23"/>
      <c r="B10" s="20" t="s">
        <v>570</v>
      </c>
      <c r="C10" s="20" t="s">
        <v>247</v>
      </c>
      <c r="D10" s="20" t="s">
        <v>569</v>
      </c>
      <c r="E10" s="22">
        <v>2861900</v>
      </c>
      <c r="F10" s="22">
        <v>2861900</v>
      </c>
      <c r="G10" s="22">
        <v>2861900</v>
      </c>
    </row>
    <row r="11" ht="29.9" customHeight="1" spans="1:7">
      <c r="A11" s="23"/>
      <c r="B11" s="20" t="s">
        <v>570</v>
      </c>
      <c r="C11" s="20" t="s">
        <v>232</v>
      </c>
      <c r="D11" s="20" t="s">
        <v>569</v>
      </c>
      <c r="E11" s="22">
        <v>390000</v>
      </c>
      <c r="F11" s="22">
        <v>390000</v>
      </c>
      <c r="G11" s="22">
        <v>390000</v>
      </c>
    </row>
    <row r="12" ht="29.9" customHeight="1" spans="1:7">
      <c r="A12" s="23"/>
      <c r="B12" s="20" t="s">
        <v>571</v>
      </c>
      <c r="C12" s="20" t="s">
        <v>239</v>
      </c>
      <c r="D12" s="20" t="s">
        <v>569</v>
      </c>
      <c r="E12" s="22">
        <v>70000</v>
      </c>
      <c r="F12" s="22">
        <v>70000</v>
      </c>
      <c r="G12" s="22">
        <v>70000</v>
      </c>
    </row>
    <row r="13" ht="18.75" customHeight="1" spans="1:7">
      <c r="A13" s="24" t="s">
        <v>30</v>
      </c>
      <c r="B13" s="25" t="s">
        <v>572</v>
      </c>
      <c r="C13" s="25"/>
      <c r="D13" s="26"/>
      <c r="E13" s="22">
        <v>3551900</v>
      </c>
      <c r="F13" s="22">
        <v>3551900</v>
      </c>
      <c r="G13" s="22">
        <v>3551900</v>
      </c>
    </row>
    <row r="14" customHeight="1" spans="1:7">
      <c r="A14" s="27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2" sqref="A1:S9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8"/>
      <c r="C2" s="28"/>
      <c r="D2" s="28"/>
      <c r="E2" s="28"/>
      <c r="F2" s="28"/>
      <c r="G2" s="28"/>
      <c r="H2" s="28"/>
      <c r="I2" s="28"/>
      <c r="J2" s="47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94" t="str">
        <f>"单位名称："&amp;"云南省北教场体育训练基地"</f>
        <v>单位名称：云南省北教场体育训练基地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30">
        <v>10</v>
      </c>
      <c r="K7" s="30">
        <v>11</v>
      </c>
      <c r="L7" s="166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31" t="s">
        <v>44</v>
      </c>
      <c r="B8" s="31" t="s">
        <v>45</v>
      </c>
      <c r="C8" s="22">
        <v>58514270.48</v>
      </c>
      <c r="D8" s="123">
        <v>55256047.3</v>
      </c>
      <c r="E8" s="89">
        <v>33442847.3</v>
      </c>
      <c r="F8" s="89">
        <v>21728000</v>
      </c>
      <c r="G8" s="89"/>
      <c r="H8" s="89"/>
      <c r="I8" s="89">
        <v>85200</v>
      </c>
      <c r="J8" s="89"/>
      <c r="K8" s="89"/>
      <c r="L8" s="89">
        <v>78000</v>
      </c>
      <c r="M8" s="89"/>
      <c r="N8" s="89">
        <v>7200</v>
      </c>
      <c r="O8" s="89">
        <v>3258223.18</v>
      </c>
      <c r="P8" s="89">
        <v>1359133.5</v>
      </c>
      <c r="Q8" s="89">
        <v>1899089.68</v>
      </c>
      <c r="R8" s="89"/>
      <c r="S8" s="89"/>
    </row>
    <row r="9" ht="16.5" customHeight="1" spans="1:19">
      <c r="A9" s="167" t="s">
        <v>30</v>
      </c>
      <c r="B9" s="168"/>
      <c r="C9" s="123">
        <v>58514270.48</v>
      </c>
      <c r="D9" s="123">
        <v>55256047.3</v>
      </c>
      <c r="E9" s="89">
        <v>33442847.3</v>
      </c>
      <c r="F9" s="89">
        <v>21728000</v>
      </c>
      <c r="G9" s="89"/>
      <c r="H9" s="89"/>
      <c r="I9" s="89">
        <v>85200</v>
      </c>
      <c r="J9" s="89"/>
      <c r="K9" s="89"/>
      <c r="L9" s="89">
        <v>78000</v>
      </c>
      <c r="M9" s="89"/>
      <c r="N9" s="89">
        <v>7200</v>
      </c>
      <c r="O9" s="89">
        <v>3258223.18</v>
      </c>
      <c r="P9" s="89">
        <v>1359133.5</v>
      </c>
      <c r="Q9" s="89">
        <v>1899089.68</v>
      </c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D12" sqref="A1:O27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6" t="s">
        <v>46</v>
      </c>
    </row>
    <row r="2" ht="28.5" customHeight="1" spans="1:15">
      <c r="A2" s="28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02" t="str">
        <f>"单位名称："&amp;"云南省北教场体育训练基地"</f>
        <v>单位名称：云南省北教场体育训练基地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6" t="s">
        <v>34</v>
      </c>
      <c r="H4" s="9" t="s">
        <v>35</v>
      </c>
      <c r="I4" s="9" t="s">
        <v>50</v>
      </c>
      <c r="J4" s="10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77" t="s">
        <v>56</v>
      </c>
    </row>
    <row r="5" ht="30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85" t="s">
        <v>52</v>
      </c>
      <c r="L5" s="85" t="s">
        <v>53</v>
      </c>
      <c r="M5" s="85" t="s">
        <v>54</v>
      </c>
      <c r="N5" s="85" t="s">
        <v>55</v>
      </c>
      <c r="O5" s="85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31" t="s">
        <v>59</v>
      </c>
      <c r="B7" s="31" t="s">
        <v>60</v>
      </c>
      <c r="C7" s="123">
        <v>27803108.63</v>
      </c>
      <c r="D7" s="123">
        <v>27717908.63</v>
      </c>
      <c r="E7" s="123">
        <v>22806875.13</v>
      </c>
      <c r="F7" s="123">
        <v>4911033.5</v>
      </c>
      <c r="G7" s="89"/>
      <c r="H7" s="123"/>
      <c r="I7" s="123"/>
      <c r="J7" s="123">
        <v>85200</v>
      </c>
      <c r="K7" s="123"/>
      <c r="L7" s="123"/>
      <c r="M7" s="89">
        <v>78000</v>
      </c>
      <c r="N7" s="123"/>
      <c r="O7" s="123">
        <v>7200</v>
      </c>
    </row>
    <row r="8" ht="20.25" customHeight="1" spans="1:15">
      <c r="A8" s="105" t="s">
        <v>61</v>
      </c>
      <c r="B8" s="105" t="s">
        <v>62</v>
      </c>
      <c r="C8" s="123">
        <v>27803108.63</v>
      </c>
      <c r="D8" s="123">
        <v>27717908.63</v>
      </c>
      <c r="E8" s="123">
        <v>22806875.13</v>
      </c>
      <c r="F8" s="123">
        <v>4911033.5</v>
      </c>
      <c r="G8" s="89"/>
      <c r="H8" s="123"/>
      <c r="I8" s="123"/>
      <c r="J8" s="123">
        <v>85200</v>
      </c>
      <c r="K8" s="123"/>
      <c r="L8" s="123"/>
      <c r="M8" s="89">
        <v>78000</v>
      </c>
      <c r="N8" s="123"/>
      <c r="O8" s="123">
        <v>7200</v>
      </c>
    </row>
    <row r="9" ht="20.25" customHeight="1" spans="1:15">
      <c r="A9" s="106" t="s">
        <v>63</v>
      </c>
      <c r="B9" s="106" t="s">
        <v>64</v>
      </c>
      <c r="C9" s="123">
        <v>27803108.63</v>
      </c>
      <c r="D9" s="123">
        <v>27717908.63</v>
      </c>
      <c r="E9" s="123">
        <v>22806875.13</v>
      </c>
      <c r="F9" s="123">
        <v>4911033.5</v>
      </c>
      <c r="G9" s="89"/>
      <c r="H9" s="123"/>
      <c r="I9" s="123"/>
      <c r="J9" s="123">
        <v>85200</v>
      </c>
      <c r="K9" s="123"/>
      <c r="L9" s="123"/>
      <c r="M9" s="89">
        <v>78000</v>
      </c>
      <c r="N9" s="123"/>
      <c r="O9" s="123">
        <v>7200</v>
      </c>
    </row>
    <row r="10" ht="20.25" customHeight="1" spans="1:15">
      <c r="A10" s="31" t="s">
        <v>65</v>
      </c>
      <c r="B10" s="31" t="s">
        <v>66</v>
      </c>
      <c r="C10" s="123">
        <v>2679858.24</v>
      </c>
      <c r="D10" s="123">
        <v>2679858.24</v>
      </c>
      <c r="E10" s="123">
        <v>2679858.24</v>
      </c>
      <c r="F10" s="123"/>
      <c r="G10" s="89"/>
      <c r="H10" s="123"/>
      <c r="I10" s="123"/>
      <c r="J10" s="123"/>
      <c r="K10" s="123"/>
      <c r="L10" s="123"/>
      <c r="M10" s="89"/>
      <c r="N10" s="123"/>
      <c r="O10" s="123"/>
    </row>
    <row r="11" ht="20.25" customHeight="1" spans="1:15">
      <c r="A11" s="105" t="s">
        <v>67</v>
      </c>
      <c r="B11" s="105" t="s">
        <v>68</v>
      </c>
      <c r="C11" s="123">
        <v>2556547.63</v>
      </c>
      <c r="D11" s="123">
        <v>2556547.63</v>
      </c>
      <c r="E11" s="123">
        <v>2556547.63</v>
      </c>
      <c r="F11" s="123"/>
      <c r="G11" s="89"/>
      <c r="H11" s="123"/>
      <c r="I11" s="123"/>
      <c r="J11" s="123"/>
      <c r="K11" s="123"/>
      <c r="L11" s="123"/>
      <c r="M11" s="89"/>
      <c r="N11" s="123"/>
      <c r="O11" s="123"/>
    </row>
    <row r="12" ht="20.25" customHeight="1" spans="1:15">
      <c r="A12" s="106" t="s">
        <v>69</v>
      </c>
      <c r="B12" s="106" t="s">
        <v>70</v>
      </c>
      <c r="C12" s="123">
        <v>25380</v>
      </c>
      <c r="D12" s="123">
        <v>25380</v>
      </c>
      <c r="E12" s="123">
        <v>25380</v>
      </c>
      <c r="F12" s="123"/>
      <c r="G12" s="89"/>
      <c r="H12" s="123"/>
      <c r="I12" s="123"/>
      <c r="J12" s="123"/>
      <c r="K12" s="123"/>
      <c r="L12" s="123"/>
      <c r="M12" s="89"/>
      <c r="N12" s="123"/>
      <c r="O12" s="123"/>
    </row>
    <row r="13" ht="20.25" customHeight="1" spans="1:15">
      <c r="A13" s="106" t="s">
        <v>71</v>
      </c>
      <c r="B13" s="106" t="s">
        <v>72</v>
      </c>
      <c r="C13" s="123">
        <v>2531167.63</v>
      </c>
      <c r="D13" s="123">
        <v>2531167.63</v>
      </c>
      <c r="E13" s="123">
        <v>2531167.63</v>
      </c>
      <c r="F13" s="123"/>
      <c r="G13" s="89"/>
      <c r="H13" s="123"/>
      <c r="I13" s="123"/>
      <c r="J13" s="123"/>
      <c r="K13" s="123"/>
      <c r="L13" s="123"/>
      <c r="M13" s="89"/>
      <c r="N13" s="123"/>
      <c r="O13" s="123"/>
    </row>
    <row r="14" ht="20.25" customHeight="1" spans="1:15">
      <c r="A14" s="105" t="s">
        <v>73</v>
      </c>
      <c r="B14" s="105" t="s">
        <v>74</v>
      </c>
      <c r="C14" s="123">
        <v>123310.61</v>
      </c>
      <c r="D14" s="123">
        <v>123310.61</v>
      </c>
      <c r="E14" s="123">
        <v>123310.61</v>
      </c>
      <c r="F14" s="123"/>
      <c r="G14" s="89"/>
      <c r="H14" s="123"/>
      <c r="I14" s="123"/>
      <c r="J14" s="123"/>
      <c r="K14" s="123"/>
      <c r="L14" s="123"/>
      <c r="M14" s="89"/>
      <c r="N14" s="123"/>
      <c r="O14" s="123"/>
    </row>
    <row r="15" ht="20.25" customHeight="1" spans="1:15">
      <c r="A15" s="106" t="s">
        <v>75</v>
      </c>
      <c r="B15" s="106" t="s">
        <v>74</v>
      </c>
      <c r="C15" s="123">
        <v>123310.61</v>
      </c>
      <c r="D15" s="123">
        <v>123310.61</v>
      </c>
      <c r="E15" s="123">
        <v>123310.61</v>
      </c>
      <c r="F15" s="123"/>
      <c r="G15" s="89"/>
      <c r="H15" s="123"/>
      <c r="I15" s="123"/>
      <c r="J15" s="123"/>
      <c r="K15" s="123"/>
      <c r="L15" s="123"/>
      <c r="M15" s="89"/>
      <c r="N15" s="123"/>
      <c r="O15" s="123"/>
    </row>
    <row r="16" ht="20.25" customHeight="1" spans="1:15">
      <c r="A16" s="31" t="s">
        <v>76</v>
      </c>
      <c r="B16" s="31" t="s">
        <v>77</v>
      </c>
      <c r="C16" s="123">
        <v>2573529.94</v>
      </c>
      <c r="D16" s="123">
        <v>2573529.94</v>
      </c>
      <c r="E16" s="123">
        <v>2573529.94</v>
      </c>
      <c r="F16" s="123"/>
      <c r="G16" s="89"/>
      <c r="H16" s="123"/>
      <c r="I16" s="123"/>
      <c r="J16" s="123"/>
      <c r="K16" s="123"/>
      <c r="L16" s="123"/>
      <c r="M16" s="89"/>
      <c r="N16" s="123"/>
      <c r="O16" s="123"/>
    </row>
    <row r="17" ht="20.25" customHeight="1" spans="1:15">
      <c r="A17" s="105" t="s">
        <v>78</v>
      </c>
      <c r="B17" s="105" t="s">
        <v>79</v>
      </c>
      <c r="C17" s="123">
        <v>2573529.94</v>
      </c>
      <c r="D17" s="123">
        <v>2573529.94</v>
      </c>
      <c r="E17" s="123">
        <v>2573529.94</v>
      </c>
      <c r="F17" s="123"/>
      <c r="G17" s="89"/>
      <c r="H17" s="123"/>
      <c r="I17" s="123"/>
      <c r="J17" s="123"/>
      <c r="K17" s="123"/>
      <c r="L17" s="123"/>
      <c r="M17" s="89"/>
      <c r="N17" s="123"/>
      <c r="O17" s="123"/>
    </row>
    <row r="18" ht="20.25" customHeight="1" spans="1:15">
      <c r="A18" s="106" t="s">
        <v>80</v>
      </c>
      <c r="B18" s="106" t="s">
        <v>81</v>
      </c>
      <c r="C18" s="123">
        <v>1581979.77</v>
      </c>
      <c r="D18" s="123">
        <v>1581979.77</v>
      </c>
      <c r="E18" s="123">
        <v>1581979.77</v>
      </c>
      <c r="F18" s="123"/>
      <c r="G18" s="89"/>
      <c r="H18" s="123"/>
      <c r="I18" s="123"/>
      <c r="J18" s="123"/>
      <c r="K18" s="123"/>
      <c r="L18" s="123"/>
      <c r="M18" s="89"/>
      <c r="N18" s="123"/>
      <c r="O18" s="123"/>
    </row>
    <row r="19" ht="20.25" customHeight="1" spans="1:15">
      <c r="A19" s="106" t="s">
        <v>82</v>
      </c>
      <c r="B19" s="106" t="s">
        <v>83</v>
      </c>
      <c r="C19" s="123">
        <v>919478.17</v>
      </c>
      <c r="D19" s="123">
        <v>919478.17</v>
      </c>
      <c r="E19" s="123">
        <v>919478.17</v>
      </c>
      <c r="F19" s="123"/>
      <c r="G19" s="89"/>
      <c r="H19" s="123"/>
      <c r="I19" s="123"/>
      <c r="J19" s="123"/>
      <c r="K19" s="123"/>
      <c r="L19" s="123"/>
      <c r="M19" s="89"/>
      <c r="N19" s="123"/>
      <c r="O19" s="123"/>
    </row>
    <row r="20" ht="20.25" customHeight="1" spans="1:15">
      <c r="A20" s="106" t="s">
        <v>84</v>
      </c>
      <c r="B20" s="106" t="s">
        <v>85</v>
      </c>
      <c r="C20" s="123">
        <v>72072</v>
      </c>
      <c r="D20" s="123">
        <v>72072</v>
      </c>
      <c r="E20" s="123">
        <v>72072</v>
      </c>
      <c r="F20" s="123"/>
      <c r="G20" s="89"/>
      <c r="H20" s="123"/>
      <c r="I20" s="123"/>
      <c r="J20" s="123"/>
      <c r="K20" s="123"/>
      <c r="L20" s="123"/>
      <c r="M20" s="89"/>
      <c r="N20" s="123"/>
      <c r="O20" s="123"/>
    </row>
    <row r="21" ht="20.25" customHeight="1" spans="1:15">
      <c r="A21" s="31" t="s">
        <v>86</v>
      </c>
      <c r="B21" s="31" t="s">
        <v>87</v>
      </c>
      <c r="C21" s="123">
        <v>1830683.99</v>
      </c>
      <c r="D21" s="123">
        <v>1830683.99</v>
      </c>
      <c r="E21" s="123">
        <v>1830683.99</v>
      </c>
      <c r="F21" s="123"/>
      <c r="G21" s="89"/>
      <c r="H21" s="123"/>
      <c r="I21" s="123"/>
      <c r="J21" s="123"/>
      <c r="K21" s="123"/>
      <c r="L21" s="123"/>
      <c r="M21" s="89"/>
      <c r="N21" s="123"/>
      <c r="O21" s="123"/>
    </row>
    <row r="22" ht="20.25" customHeight="1" spans="1:15">
      <c r="A22" s="105" t="s">
        <v>88</v>
      </c>
      <c r="B22" s="105" t="s">
        <v>89</v>
      </c>
      <c r="C22" s="123">
        <v>1830683.99</v>
      </c>
      <c r="D22" s="123">
        <v>1830683.99</v>
      </c>
      <c r="E22" s="123">
        <v>1830683.99</v>
      </c>
      <c r="F22" s="123"/>
      <c r="G22" s="89"/>
      <c r="H22" s="123"/>
      <c r="I22" s="123"/>
      <c r="J22" s="123"/>
      <c r="K22" s="123"/>
      <c r="L22" s="123"/>
      <c r="M22" s="89"/>
      <c r="N22" s="123"/>
      <c r="O22" s="123"/>
    </row>
    <row r="23" ht="20.25" customHeight="1" spans="1:15">
      <c r="A23" s="106" t="s">
        <v>90</v>
      </c>
      <c r="B23" s="106" t="s">
        <v>91</v>
      </c>
      <c r="C23" s="123">
        <v>1830683.99</v>
      </c>
      <c r="D23" s="123">
        <v>1830683.99</v>
      </c>
      <c r="E23" s="123">
        <v>1830683.99</v>
      </c>
      <c r="F23" s="123"/>
      <c r="G23" s="89"/>
      <c r="H23" s="123"/>
      <c r="I23" s="123"/>
      <c r="J23" s="123"/>
      <c r="K23" s="123"/>
      <c r="L23" s="123"/>
      <c r="M23" s="89"/>
      <c r="N23" s="123"/>
      <c r="O23" s="123"/>
    </row>
    <row r="24" ht="20.25" customHeight="1" spans="1:15">
      <c r="A24" s="31" t="s">
        <v>92</v>
      </c>
      <c r="B24" s="31" t="s">
        <v>56</v>
      </c>
      <c r="C24" s="123">
        <v>23627089.68</v>
      </c>
      <c r="D24" s="123"/>
      <c r="E24" s="123"/>
      <c r="F24" s="123"/>
      <c r="G24" s="89">
        <v>23627089.68</v>
      </c>
      <c r="H24" s="123"/>
      <c r="I24" s="123"/>
      <c r="J24" s="123"/>
      <c r="K24" s="123"/>
      <c r="L24" s="123"/>
      <c r="M24" s="89"/>
      <c r="N24" s="123"/>
      <c r="O24" s="123"/>
    </row>
    <row r="25" ht="20.25" customHeight="1" spans="1:15">
      <c r="A25" s="105" t="s">
        <v>93</v>
      </c>
      <c r="B25" s="105" t="s">
        <v>94</v>
      </c>
      <c r="C25" s="123">
        <v>23627089.68</v>
      </c>
      <c r="D25" s="123"/>
      <c r="E25" s="123"/>
      <c r="F25" s="123"/>
      <c r="G25" s="89">
        <v>23627089.68</v>
      </c>
      <c r="H25" s="123"/>
      <c r="I25" s="123"/>
      <c r="J25" s="123"/>
      <c r="K25" s="123"/>
      <c r="L25" s="123"/>
      <c r="M25" s="89"/>
      <c r="N25" s="123"/>
      <c r="O25" s="123"/>
    </row>
    <row r="26" ht="20.25" customHeight="1" spans="1:15">
      <c r="A26" s="106" t="s">
        <v>95</v>
      </c>
      <c r="B26" s="106" t="s">
        <v>96</v>
      </c>
      <c r="C26" s="123">
        <v>23627089.68</v>
      </c>
      <c r="D26" s="123"/>
      <c r="E26" s="123"/>
      <c r="F26" s="123"/>
      <c r="G26" s="89">
        <v>23627089.68</v>
      </c>
      <c r="H26" s="123"/>
      <c r="I26" s="123"/>
      <c r="J26" s="123"/>
      <c r="K26" s="123"/>
      <c r="L26" s="123"/>
      <c r="M26" s="89"/>
      <c r="N26" s="123"/>
      <c r="O26" s="123"/>
    </row>
    <row r="27" ht="17.25" customHeight="1" spans="1:15">
      <c r="A27" s="107" t="s">
        <v>97</v>
      </c>
      <c r="B27" s="108" t="s">
        <v>97</v>
      </c>
      <c r="C27" s="123">
        <v>58514270.48</v>
      </c>
      <c r="D27" s="123">
        <v>34801980.8</v>
      </c>
      <c r="E27" s="123">
        <v>29890947.3</v>
      </c>
      <c r="F27" s="123">
        <v>4911033.5</v>
      </c>
      <c r="G27" s="89">
        <v>23627089.68</v>
      </c>
      <c r="H27" s="123"/>
      <c r="I27" s="123"/>
      <c r="J27" s="123">
        <v>85200</v>
      </c>
      <c r="K27" s="123"/>
      <c r="L27" s="123"/>
      <c r="M27" s="89">
        <v>78000</v>
      </c>
      <c r="N27" s="123"/>
      <c r="O27" s="123">
        <v>7200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12" sqref="A1: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3" t="s">
        <v>98</v>
      </c>
    </row>
    <row r="2" ht="31.5" customHeight="1" spans="1:4">
      <c r="A2" s="46" t="s">
        <v>99</v>
      </c>
      <c r="B2" s="133"/>
      <c r="C2" s="133"/>
      <c r="D2" s="133"/>
    </row>
    <row r="3" ht="17.25" customHeight="1" spans="1:4">
      <c r="A3" s="4" t="str">
        <f>"单位名称："&amp;"云南省北教场体育训练基地"</f>
        <v>单位名称：云南省北教场体育训练基地</v>
      </c>
      <c r="B3" s="134"/>
      <c r="C3" s="134"/>
      <c r="D3" s="9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100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101</v>
      </c>
      <c r="B7" s="137">
        <v>55170847.3</v>
      </c>
      <c r="C7" s="138" t="s">
        <v>102</v>
      </c>
      <c r="D7" s="137">
        <v>58429070.48</v>
      </c>
    </row>
    <row r="8" ht="29.15" customHeight="1" spans="1:4">
      <c r="A8" s="139" t="s">
        <v>103</v>
      </c>
      <c r="B8" s="89">
        <v>33442847.3</v>
      </c>
      <c r="C8" s="23" t="str">
        <f>"（一）"&amp;"文化旅游体育与传媒支出"</f>
        <v>（一）文化旅游体育与传媒支出</v>
      </c>
      <c r="D8" s="89">
        <v>27717908.63</v>
      </c>
    </row>
    <row r="9" ht="29.15" customHeight="1" spans="1:4">
      <c r="A9" s="139" t="s">
        <v>104</v>
      </c>
      <c r="B9" s="89">
        <v>21728000</v>
      </c>
      <c r="C9" s="23" t="str">
        <f>"（二）"&amp;"社会保障和就业支出"</f>
        <v>（二）社会保障和就业支出</v>
      </c>
      <c r="D9" s="89">
        <v>2679858.24</v>
      </c>
    </row>
    <row r="10" ht="29.15" customHeight="1" spans="1:4">
      <c r="A10" s="139" t="s">
        <v>105</v>
      </c>
      <c r="B10" s="89"/>
      <c r="C10" s="23" t="str">
        <f>"（三）"&amp;"卫生健康支出"</f>
        <v>（三）卫生健康支出</v>
      </c>
      <c r="D10" s="89">
        <v>2573529.94</v>
      </c>
    </row>
    <row r="11" ht="29.15" customHeight="1" spans="1:4">
      <c r="A11" s="140" t="s">
        <v>106</v>
      </c>
      <c r="B11" s="141">
        <v>3258223.18</v>
      </c>
      <c r="C11" s="23" t="str">
        <f>"（四）"&amp;"住房保障支出"</f>
        <v>（四）住房保障支出</v>
      </c>
      <c r="D11" s="89">
        <v>1830683.99</v>
      </c>
    </row>
    <row r="12" ht="29.15" customHeight="1" spans="1:4">
      <c r="A12" s="139" t="s">
        <v>103</v>
      </c>
      <c r="B12" s="123">
        <v>1359133.5</v>
      </c>
      <c r="C12" s="23" t="str">
        <f>"（五）"&amp;"其他支出"</f>
        <v>（五）其他支出</v>
      </c>
      <c r="D12" s="89">
        <v>23627089.68</v>
      </c>
    </row>
    <row r="13" ht="29.15" customHeight="1" spans="1:4">
      <c r="A13" s="142" t="s">
        <v>104</v>
      </c>
      <c r="B13" s="123">
        <v>1899089.68</v>
      </c>
      <c r="C13" s="143"/>
      <c r="D13" s="141"/>
    </row>
    <row r="14" ht="29.15" customHeight="1" spans="1:4">
      <c r="A14" s="142" t="s">
        <v>105</v>
      </c>
      <c r="B14" s="141"/>
      <c r="C14" s="143"/>
      <c r="D14" s="141"/>
    </row>
    <row r="15" ht="29.15" customHeight="1" spans="1:4">
      <c r="A15" s="144"/>
      <c r="B15" s="141"/>
      <c r="C15" s="145" t="s">
        <v>107</v>
      </c>
      <c r="D15" s="141"/>
    </row>
    <row r="16" ht="29.15" customHeight="1" spans="1:4">
      <c r="A16" s="144" t="s">
        <v>108</v>
      </c>
      <c r="B16" s="141">
        <v>58429070.48</v>
      </c>
      <c r="C16" s="143" t="s">
        <v>25</v>
      </c>
      <c r="D16" s="141">
        <v>58429070.48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D13" sqref="A1:G2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10"/>
      <c r="F1" s="56"/>
      <c r="G1" s="56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"单位名称："&amp;"云南省北教场体育训练基地"</f>
        <v>单位名称：云南省北教场体育训练基地</v>
      </c>
      <c r="F3" s="104"/>
      <c r="G3" s="104" t="s">
        <v>2</v>
      </c>
    </row>
    <row r="4" ht="20.25" customHeight="1" spans="1:7">
      <c r="A4" s="125" t="s">
        <v>111</v>
      </c>
      <c r="B4" s="126"/>
      <c r="C4" s="127" t="s">
        <v>30</v>
      </c>
      <c r="D4" s="11" t="s">
        <v>57</v>
      </c>
      <c r="E4" s="11"/>
      <c r="F4" s="12"/>
      <c r="G4" s="127" t="s">
        <v>58</v>
      </c>
    </row>
    <row r="5" ht="20.25" customHeight="1" spans="1:7">
      <c r="A5" s="128" t="s">
        <v>48</v>
      </c>
      <c r="B5" s="129" t="s">
        <v>49</v>
      </c>
      <c r="C5" s="96"/>
      <c r="D5" s="96" t="s">
        <v>32</v>
      </c>
      <c r="E5" s="96" t="s">
        <v>112</v>
      </c>
      <c r="F5" s="96" t="s">
        <v>113</v>
      </c>
      <c r="G5" s="96"/>
    </row>
    <row r="6" ht="13.5" customHeight="1" spans="1:7">
      <c r="A6" s="130" t="s">
        <v>114</v>
      </c>
      <c r="B6" s="130" t="s">
        <v>115</v>
      </c>
      <c r="C6" s="130" t="s">
        <v>116</v>
      </c>
      <c r="D6" s="63"/>
      <c r="E6" s="130" t="s">
        <v>117</v>
      </c>
      <c r="F6" s="130" t="s">
        <v>118</v>
      </c>
      <c r="G6" s="130" t="s">
        <v>119</v>
      </c>
    </row>
    <row r="7" ht="18" customHeight="1" spans="1:7">
      <c r="A7" s="31" t="s">
        <v>59</v>
      </c>
      <c r="B7" s="31" t="s">
        <v>60</v>
      </c>
      <c r="C7" s="22">
        <v>26358775.13</v>
      </c>
      <c r="D7" s="22">
        <v>22806875.13</v>
      </c>
      <c r="E7" s="22">
        <v>21141680</v>
      </c>
      <c r="F7" s="22">
        <v>1665195.13</v>
      </c>
      <c r="G7" s="22">
        <v>3551900</v>
      </c>
    </row>
    <row r="8" ht="18" customHeight="1" spans="1:7">
      <c r="A8" s="31" t="s">
        <v>61</v>
      </c>
      <c r="B8" s="105" t="s">
        <v>62</v>
      </c>
      <c r="C8" s="22">
        <v>26358775.13</v>
      </c>
      <c r="D8" s="22">
        <v>22806875.13</v>
      </c>
      <c r="E8" s="22">
        <v>21141680</v>
      </c>
      <c r="F8" s="22">
        <v>1665195.13</v>
      </c>
      <c r="G8" s="22">
        <v>3551900</v>
      </c>
    </row>
    <row r="9" ht="18" customHeight="1" spans="1:7">
      <c r="A9" s="31" t="s">
        <v>63</v>
      </c>
      <c r="B9" s="106" t="s">
        <v>64</v>
      </c>
      <c r="C9" s="22">
        <v>26358775.13</v>
      </c>
      <c r="D9" s="22">
        <v>22806875.13</v>
      </c>
      <c r="E9" s="22">
        <v>21141680</v>
      </c>
      <c r="F9" s="22">
        <v>1665195.13</v>
      </c>
      <c r="G9" s="22">
        <v>3551900</v>
      </c>
    </row>
    <row r="10" ht="18" customHeight="1" spans="1:7">
      <c r="A10" s="31" t="s">
        <v>65</v>
      </c>
      <c r="B10" s="31" t="s">
        <v>66</v>
      </c>
      <c r="C10" s="22">
        <v>2679858.24</v>
      </c>
      <c r="D10" s="22">
        <v>2679858.24</v>
      </c>
      <c r="E10" s="22">
        <v>2654478.24</v>
      </c>
      <c r="F10" s="22">
        <v>25380</v>
      </c>
      <c r="G10" s="22"/>
    </row>
    <row r="11" ht="18" customHeight="1" spans="1:7">
      <c r="A11" s="31" t="s">
        <v>67</v>
      </c>
      <c r="B11" s="105" t="s">
        <v>68</v>
      </c>
      <c r="C11" s="22">
        <v>2556547.63</v>
      </c>
      <c r="D11" s="22">
        <v>2556547.63</v>
      </c>
      <c r="E11" s="22">
        <v>2531167.63</v>
      </c>
      <c r="F11" s="22">
        <v>25380</v>
      </c>
      <c r="G11" s="22"/>
    </row>
    <row r="12" ht="18" customHeight="1" spans="1:7">
      <c r="A12" s="31" t="s">
        <v>69</v>
      </c>
      <c r="B12" s="106" t="s">
        <v>70</v>
      </c>
      <c r="C12" s="22">
        <v>25380</v>
      </c>
      <c r="D12" s="22">
        <v>25380</v>
      </c>
      <c r="E12" s="22"/>
      <c r="F12" s="22">
        <v>25380</v>
      </c>
      <c r="G12" s="22"/>
    </row>
    <row r="13" ht="18" customHeight="1" spans="1:7">
      <c r="A13" s="31" t="s">
        <v>71</v>
      </c>
      <c r="B13" s="106" t="s">
        <v>72</v>
      </c>
      <c r="C13" s="22">
        <v>2531167.63</v>
      </c>
      <c r="D13" s="22">
        <v>2531167.63</v>
      </c>
      <c r="E13" s="22">
        <v>2531167.63</v>
      </c>
      <c r="F13" s="22"/>
      <c r="G13" s="22"/>
    </row>
    <row r="14" ht="18" customHeight="1" spans="1:7">
      <c r="A14" s="31" t="s">
        <v>73</v>
      </c>
      <c r="B14" s="105" t="s">
        <v>74</v>
      </c>
      <c r="C14" s="22">
        <v>123310.61</v>
      </c>
      <c r="D14" s="22">
        <v>123310.61</v>
      </c>
      <c r="E14" s="22">
        <v>123310.61</v>
      </c>
      <c r="F14" s="22"/>
      <c r="G14" s="22"/>
    </row>
    <row r="15" ht="18" customHeight="1" spans="1:7">
      <c r="A15" s="31" t="s">
        <v>75</v>
      </c>
      <c r="B15" s="106" t="s">
        <v>74</v>
      </c>
      <c r="C15" s="22">
        <v>123310.61</v>
      </c>
      <c r="D15" s="22">
        <v>123310.61</v>
      </c>
      <c r="E15" s="22">
        <v>123310.61</v>
      </c>
      <c r="F15" s="22"/>
      <c r="G15" s="22"/>
    </row>
    <row r="16" ht="18" customHeight="1" spans="1:7">
      <c r="A16" s="31" t="s">
        <v>76</v>
      </c>
      <c r="B16" s="31" t="s">
        <v>77</v>
      </c>
      <c r="C16" s="22">
        <v>2573529.94</v>
      </c>
      <c r="D16" s="22">
        <v>2573529.94</v>
      </c>
      <c r="E16" s="22">
        <v>2573529.94</v>
      </c>
      <c r="F16" s="22"/>
      <c r="G16" s="22"/>
    </row>
    <row r="17" ht="18" customHeight="1" spans="1:7">
      <c r="A17" s="31" t="s">
        <v>78</v>
      </c>
      <c r="B17" s="105" t="s">
        <v>79</v>
      </c>
      <c r="C17" s="22">
        <v>2573529.94</v>
      </c>
      <c r="D17" s="22">
        <v>2573529.94</v>
      </c>
      <c r="E17" s="22">
        <v>2573529.94</v>
      </c>
      <c r="F17" s="22"/>
      <c r="G17" s="22"/>
    </row>
    <row r="18" ht="18" customHeight="1" spans="1:7">
      <c r="A18" s="31" t="s">
        <v>80</v>
      </c>
      <c r="B18" s="106" t="s">
        <v>81</v>
      </c>
      <c r="C18" s="22">
        <v>1581979.77</v>
      </c>
      <c r="D18" s="22">
        <v>1581979.77</v>
      </c>
      <c r="E18" s="22">
        <v>1581979.77</v>
      </c>
      <c r="F18" s="22"/>
      <c r="G18" s="22"/>
    </row>
    <row r="19" ht="18" customHeight="1" spans="1:7">
      <c r="A19" s="31" t="s">
        <v>82</v>
      </c>
      <c r="B19" s="106" t="s">
        <v>83</v>
      </c>
      <c r="C19" s="22">
        <v>919478.17</v>
      </c>
      <c r="D19" s="22">
        <v>919478.17</v>
      </c>
      <c r="E19" s="22">
        <v>919478.17</v>
      </c>
      <c r="F19" s="22"/>
      <c r="G19" s="22"/>
    </row>
    <row r="20" ht="18" customHeight="1" spans="1:7">
      <c r="A20" s="31" t="s">
        <v>84</v>
      </c>
      <c r="B20" s="106" t="s">
        <v>85</v>
      </c>
      <c r="C20" s="22">
        <v>72072</v>
      </c>
      <c r="D20" s="22">
        <v>72072</v>
      </c>
      <c r="E20" s="22">
        <v>72072</v>
      </c>
      <c r="F20" s="22"/>
      <c r="G20" s="22"/>
    </row>
    <row r="21" ht="18" customHeight="1" spans="1:7">
      <c r="A21" s="31" t="s">
        <v>86</v>
      </c>
      <c r="B21" s="31" t="s">
        <v>87</v>
      </c>
      <c r="C21" s="22">
        <v>1830683.99</v>
      </c>
      <c r="D21" s="22">
        <v>1830683.99</v>
      </c>
      <c r="E21" s="22">
        <v>1830683.99</v>
      </c>
      <c r="F21" s="22"/>
      <c r="G21" s="22"/>
    </row>
    <row r="22" ht="18" customHeight="1" spans="1:7">
      <c r="A22" s="31" t="s">
        <v>88</v>
      </c>
      <c r="B22" s="105" t="s">
        <v>89</v>
      </c>
      <c r="C22" s="22">
        <v>1830683.99</v>
      </c>
      <c r="D22" s="22">
        <v>1830683.99</v>
      </c>
      <c r="E22" s="22">
        <v>1830683.99</v>
      </c>
      <c r="F22" s="22"/>
      <c r="G22" s="22"/>
    </row>
    <row r="23" ht="18" customHeight="1" spans="1:7">
      <c r="A23" s="31" t="s">
        <v>90</v>
      </c>
      <c r="B23" s="106" t="s">
        <v>91</v>
      </c>
      <c r="C23" s="22">
        <v>1830683.99</v>
      </c>
      <c r="D23" s="22">
        <v>1830683.99</v>
      </c>
      <c r="E23" s="22">
        <v>1830683.99</v>
      </c>
      <c r="F23" s="22"/>
      <c r="G23" s="22"/>
    </row>
    <row r="24" ht="18" customHeight="1" spans="1:7">
      <c r="A24" s="131" t="s">
        <v>97</v>
      </c>
      <c r="B24" s="132" t="s">
        <v>97</v>
      </c>
      <c r="C24" s="22">
        <v>33442847.3</v>
      </c>
      <c r="D24" s="22">
        <v>29890947.3</v>
      </c>
      <c r="E24" s="22">
        <v>28200372.17</v>
      </c>
      <c r="F24" s="22">
        <v>1690575.13</v>
      </c>
      <c r="G24" s="22">
        <v>3551900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5" sqref="A1:F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9"/>
      <c r="B1" s="119"/>
      <c r="C1" s="61"/>
      <c r="F1" s="60" t="s">
        <v>120</v>
      </c>
    </row>
    <row r="2" ht="25.5" customHeight="1" spans="1:6">
      <c r="A2" s="120" t="s">
        <v>121</v>
      </c>
      <c r="B2" s="120"/>
      <c r="C2" s="120"/>
      <c r="D2" s="120"/>
      <c r="E2" s="120"/>
      <c r="F2" s="120"/>
    </row>
    <row r="3" ht="15.75" customHeight="1" spans="1:6">
      <c r="A3" s="4" t="str">
        <f>"单位名称："&amp;"云南省北教场体育训练基地"</f>
        <v>单位名称：云南省北教场体育训练基地</v>
      </c>
      <c r="B3" s="119"/>
      <c r="C3" s="61"/>
      <c r="F3" s="60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3" t="s">
        <v>32</v>
      </c>
      <c r="D5" s="63" t="s">
        <v>127</v>
      </c>
      <c r="E5" s="63" t="s">
        <v>128</v>
      </c>
      <c r="F5" s="18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18.75" customHeight="1" spans="1:6">
      <c r="A7" s="123">
        <v>206700</v>
      </c>
      <c r="B7" s="123"/>
      <c r="C7" s="124">
        <v>206700</v>
      </c>
      <c r="D7" s="123"/>
      <c r="E7" s="123">
        <v>206700</v>
      </c>
      <c r="F7" s="123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topLeftCell="A5" workbookViewId="0">
      <selection activeCell="E13" sqref="A1:W42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10"/>
      <c r="W1" s="56" t="s">
        <v>129</v>
      </c>
    </row>
    <row r="2" ht="27.75" customHeight="1" spans="1:23">
      <c r="A2" s="28" t="s">
        <v>130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>"单位名称："&amp;"云南省北教场体育训练基地"</f>
        <v>单位名称：云南省北教场体育训练基地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0"/>
      <c r="W3" s="104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63" t="s">
        <v>138</v>
      </c>
      <c r="I4" s="63"/>
      <c r="J4" s="63"/>
      <c r="K4" s="63"/>
      <c r="L4" s="112"/>
      <c r="M4" s="112"/>
      <c r="N4" s="112"/>
      <c r="O4" s="112"/>
      <c r="P4" s="112"/>
      <c r="Q4" s="48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8" t="s">
        <v>33</v>
      </c>
      <c r="J5" s="48"/>
      <c r="K5" s="48"/>
      <c r="L5" s="112"/>
      <c r="M5" s="112"/>
      <c r="N5" s="112" t="s">
        <v>139</v>
      </c>
      <c r="O5" s="112"/>
      <c r="P5" s="112"/>
      <c r="Q5" s="48" t="s">
        <v>36</v>
      </c>
      <c r="R5" s="63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8" t="s">
        <v>140</v>
      </c>
      <c r="J6" s="48" t="s">
        <v>141</v>
      </c>
      <c r="K6" s="48" t="s">
        <v>142</v>
      </c>
      <c r="L6" s="116" t="s">
        <v>143</v>
      </c>
      <c r="M6" s="116" t="s">
        <v>144</v>
      </c>
      <c r="N6" s="116" t="s">
        <v>33</v>
      </c>
      <c r="O6" s="116" t="s">
        <v>34</v>
      </c>
      <c r="P6" s="116" t="s">
        <v>35</v>
      </c>
      <c r="Q6" s="48"/>
      <c r="R6" s="48" t="s">
        <v>32</v>
      </c>
      <c r="S6" s="48" t="s">
        <v>43</v>
      </c>
      <c r="T6" s="48" t="s">
        <v>145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8"/>
      <c r="J7" s="48"/>
      <c r="K7" s="48"/>
      <c r="L7" s="116"/>
      <c r="M7" s="116"/>
      <c r="N7" s="116"/>
      <c r="O7" s="116"/>
      <c r="P7" s="116"/>
      <c r="Q7" s="48"/>
      <c r="R7" s="48"/>
      <c r="S7" s="48"/>
      <c r="T7" s="48"/>
      <c r="U7" s="48"/>
      <c r="V7" s="48"/>
      <c r="W7" s="48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23" t="s">
        <v>45</v>
      </c>
      <c r="B9" s="114"/>
      <c r="C9" s="23"/>
      <c r="D9" s="23"/>
      <c r="E9" s="23"/>
      <c r="F9" s="23"/>
      <c r="G9" s="23"/>
      <c r="H9" s="22">
        <v>29976147.3</v>
      </c>
      <c r="I9" s="22">
        <v>29890947.3</v>
      </c>
      <c r="J9" s="22">
        <v>7254635.97</v>
      </c>
      <c r="K9" s="22"/>
      <c r="L9" s="22">
        <v>22636311.33</v>
      </c>
      <c r="M9" s="22"/>
      <c r="N9" s="22"/>
      <c r="O9" s="22"/>
      <c r="P9" s="22"/>
      <c r="Q9" s="22"/>
      <c r="R9" s="22">
        <v>85200</v>
      </c>
      <c r="S9" s="22"/>
      <c r="T9" s="22"/>
      <c r="U9" s="22">
        <v>78000</v>
      </c>
      <c r="V9" s="22"/>
      <c r="W9" s="22">
        <v>7200</v>
      </c>
    </row>
    <row r="10" ht="31.4" customHeight="1" spans="1:23">
      <c r="A10" s="118" t="s">
        <v>45</v>
      </c>
      <c r="B10" s="114" t="s">
        <v>146</v>
      </c>
      <c r="C10" s="23" t="s">
        <v>147</v>
      </c>
      <c r="D10" s="23" t="s">
        <v>63</v>
      </c>
      <c r="E10" s="23" t="s">
        <v>64</v>
      </c>
      <c r="F10" s="23" t="s">
        <v>148</v>
      </c>
      <c r="G10" s="23" t="s">
        <v>149</v>
      </c>
      <c r="H10" s="22">
        <v>7247304</v>
      </c>
      <c r="I10" s="22">
        <v>7247304</v>
      </c>
      <c r="J10" s="22">
        <v>1811826</v>
      </c>
      <c r="K10" s="22"/>
      <c r="L10" s="22">
        <v>5435478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8" t="s">
        <v>45</v>
      </c>
      <c r="B11" s="114" t="s">
        <v>146</v>
      </c>
      <c r="C11" s="23" t="s">
        <v>147</v>
      </c>
      <c r="D11" s="23" t="s">
        <v>63</v>
      </c>
      <c r="E11" s="23" t="s">
        <v>64</v>
      </c>
      <c r="F11" s="23" t="s">
        <v>150</v>
      </c>
      <c r="G11" s="23" t="s">
        <v>151</v>
      </c>
      <c r="H11" s="22">
        <v>7356</v>
      </c>
      <c r="I11" s="22">
        <v>156</v>
      </c>
      <c r="J11" s="22">
        <v>39</v>
      </c>
      <c r="K11" s="22"/>
      <c r="L11" s="22">
        <v>117</v>
      </c>
      <c r="M11" s="22"/>
      <c r="N11" s="22"/>
      <c r="O11" s="22"/>
      <c r="P11" s="22"/>
      <c r="Q11" s="22"/>
      <c r="R11" s="22">
        <v>7200</v>
      </c>
      <c r="S11" s="22"/>
      <c r="T11" s="22"/>
      <c r="U11" s="22"/>
      <c r="V11" s="22"/>
      <c r="W11" s="22">
        <v>7200</v>
      </c>
    </row>
    <row r="12" ht="31.4" customHeight="1" spans="1:23">
      <c r="A12" s="118" t="s">
        <v>45</v>
      </c>
      <c r="B12" s="114" t="s">
        <v>146</v>
      </c>
      <c r="C12" s="23" t="s">
        <v>147</v>
      </c>
      <c r="D12" s="23" t="s">
        <v>63</v>
      </c>
      <c r="E12" s="23" t="s">
        <v>64</v>
      </c>
      <c r="F12" s="23" t="s">
        <v>152</v>
      </c>
      <c r="G12" s="23" t="s">
        <v>153</v>
      </c>
      <c r="H12" s="22">
        <v>603942</v>
      </c>
      <c r="I12" s="22">
        <v>603942</v>
      </c>
      <c r="J12" s="22">
        <v>150985.5</v>
      </c>
      <c r="K12" s="22"/>
      <c r="L12" s="22">
        <v>452956.5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8" t="s">
        <v>45</v>
      </c>
      <c r="B13" s="114" t="s">
        <v>146</v>
      </c>
      <c r="C13" s="23" t="s">
        <v>147</v>
      </c>
      <c r="D13" s="23" t="s">
        <v>63</v>
      </c>
      <c r="E13" s="23" t="s">
        <v>64</v>
      </c>
      <c r="F13" s="23" t="s">
        <v>154</v>
      </c>
      <c r="G13" s="23" t="s">
        <v>155</v>
      </c>
      <c r="H13" s="22">
        <v>9537228</v>
      </c>
      <c r="I13" s="22">
        <v>9537228</v>
      </c>
      <c r="J13" s="22">
        <v>2384307</v>
      </c>
      <c r="K13" s="22"/>
      <c r="L13" s="22">
        <v>7152921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8" t="s">
        <v>45</v>
      </c>
      <c r="B14" s="114" t="s">
        <v>156</v>
      </c>
      <c r="C14" s="23" t="s">
        <v>157</v>
      </c>
      <c r="D14" s="23" t="s">
        <v>71</v>
      </c>
      <c r="E14" s="23" t="s">
        <v>72</v>
      </c>
      <c r="F14" s="23" t="s">
        <v>158</v>
      </c>
      <c r="G14" s="23" t="s">
        <v>159</v>
      </c>
      <c r="H14" s="22">
        <v>2531167.63</v>
      </c>
      <c r="I14" s="22">
        <v>2531167.63</v>
      </c>
      <c r="J14" s="22">
        <v>632791.91</v>
      </c>
      <c r="K14" s="22"/>
      <c r="L14" s="22">
        <v>1898375.72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8" t="s">
        <v>45</v>
      </c>
      <c r="B15" s="114" t="s">
        <v>156</v>
      </c>
      <c r="C15" s="23" t="s">
        <v>157</v>
      </c>
      <c r="D15" s="23" t="s">
        <v>75</v>
      </c>
      <c r="E15" s="23" t="s">
        <v>74</v>
      </c>
      <c r="F15" s="23" t="s">
        <v>160</v>
      </c>
      <c r="G15" s="23" t="s">
        <v>161</v>
      </c>
      <c r="H15" s="22">
        <v>123310.61</v>
      </c>
      <c r="I15" s="22">
        <v>123310.61</v>
      </c>
      <c r="J15" s="22">
        <v>30827.65</v>
      </c>
      <c r="K15" s="22"/>
      <c r="L15" s="22">
        <v>92482.96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8" t="s">
        <v>45</v>
      </c>
      <c r="B16" s="114" t="s">
        <v>156</v>
      </c>
      <c r="C16" s="23" t="s">
        <v>157</v>
      </c>
      <c r="D16" s="23" t="s">
        <v>80</v>
      </c>
      <c r="E16" s="23" t="s">
        <v>81</v>
      </c>
      <c r="F16" s="23" t="s">
        <v>162</v>
      </c>
      <c r="G16" s="23" t="s">
        <v>163</v>
      </c>
      <c r="H16" s="22">
        <v>1581979.77</v>
      </c>
      <c r="I16" s="22">
        <v>1581979.77</v>
      </c>
      <c r="J16" s="22">
        <v>395494.94</v>
      </c>
      <c r="K16" s="22"/>
      <c r="L16" s="22">
        <v>1186484.83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8" t="s">
        <v>45</v>
      </c>
      <c r="B17" s="114" t="s">
        <v>156</v>
      </c>
      <c r="C17" s="23" t="s">
        <v>157</v>
      </c>
      <c r="D17" s="23" t="s">
        <v>82</v>
      </c>
      <c r="E17" s="23" t="s">
        <v>83</v>
      </c>
      <c r="F17" s="23" t="s">
        <v>164</v>
      </c>
      <c r="G17" s="23" t="s">
        <v>165</v>
      </c>
      <c r="H17" s="22">
        <v>919478.17</v>
      </c>
      <c r="I17" s="22">
        <v>919478.17</v>
      </c>
      <c r="J17" s="22">
        <v>229869.54</v>
      </c>
      <c r="K17" s="22"/>
      <c r="L17" s="22">
        <v>689608.63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8" t="s">
        <v>45</v>
      </c>
      <c r="B18" s="114" t="s">
        <v>156</v>
      </c>
      <c r="C18" s="23" t="s">
        <v>157</v>
      </c>
      <c r="D18" s="23" t="s">
        <v>84</v>
      </c>
      <c r="E18" s="23" t="s">
        <v>85</v>
      </c>
      <c r="F18" s="23" t="s">
        <v>160</v>
      </c>
      <c r="G18" s="23" t="s">
        <v>161</v>
      </c>
      <c r="H18" s="22">
        <v>72072</v>
      </c>
      <c r="I18" s="22">
        <v>72072</v>
      </c>
      <c r="J18" s="22">
        <v>72072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8" t="s">
        <v>45</v>
      </c>
      <c r="B19" s="114" t="s">
        <v>166</v>
      </c>
      <c r="C19" s="23" t="s">
        <v>91</v>
      </c>
      <c r="D19" s="23" t="s">
        <v>90</v>
      </c>
      <c r="E19" s="23" t="s">
        <v>91</v>
      </c>
      <c r="F19" s="23" t="s">
        <v>167</v>
      </c>
      <c r="G19" s="23" t="s">
        <v>91</v>
      </c>
      <c r="H19" s="22">
        <v>1830683.99</v>
      </c>
      <c r="I19" s="22">
        <v>1830683.99</v>
      </c>
      <c r="J19" s="22">
        <v>457671</v>
      </c>
      <c r="K19" s="22"/>
      <c r="L19" s="22">
        <v>1373012.99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8" t="s">
        <v>45</v>
      </c>
      <c r="B20" s="114" t="s">
        <v>168</v>
      </c>
      <c r="C20" s="23" t="s">
        <v>169</v>
      </c>
      <c r="D20" s="23" t="s">
        <v>63</v>
      </c>
      <c r="E20" s="23" t="s">
        <v>64</v>
      </c>
      <c r="F20" s="23" t="s">
        <v>170</v>
      </c>
      <c r="G20" s="23" t="s">
        <v>171</v>
      </c>
      <c r="H20" s="22">
        <v>78000</v>
      </c>
      <c r="I20" s="22"/>
      <c r="J20" s="22"/>
      <c r="K20" s="22"/>
      <c r="L20" s="22"/>
      <c r="M20" s="22"/>
      <c r="N20" s="22"/>
      <c r="O20" s="22"/>
      <c r="P20" s="22"/>
      <c r="Q20" s="22"/>
      <c r="R20" s="22">
        <v>78000</v>
      </c>
      <c r="S20" s="22"/>
      <c r="T20" s="22"/>
      <c r="U20" s="22">
        <v>78000</v>
      </c>
      <c r="V20" s="22"/>
      <c r="W20" s="22"/>
    </row>
    <row r="21" ht="31.4" customHeight="1" spans="1:23">
      <c r="A21" s="118" t="s">
        <v>45</v>
      </c>
      <c r="B21" s="114" t="s">
        <v>172</v>
      </c>
      <c r="C21" s="23" t="s">
        <v>173</v>
      </c>
      <c r="D21" s="23" t="s">
        <v>63</v>
      </c>
      <c r="E21" s="23" t="s">
        <v>64</v>
      </c>
      <c r="F21" s="23" t="s">
        <v>174</v>
      </c>
      <c r="G21" s="23" t="s">
        <v>175</v>
      </c>
      <c r="H21" s="22">
        <v>3208350</v>
      </c>
      <c r="I21" s="22">
        <v>3208350</v>
      </c>
      <c r="J21" s="22">
        <v>802087.5</v>
      </c>
      <c r="K21" s="22"/>
      <c r="L21" s="22">
        <v>2406262.5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8" t="s">
        <v>45</v>
      </c>
      <c r="B22" s="114" t="s">
        <v>176</v>
      </c>
      <c r="C22" s="23" t="s">
        <v>177</v>
      </c>
      <c r="D22" s="23" t="s">
        <v>63</v>
      </c>
      <c r="E22" s="23" t="s">
        <v>64</v>
      </c>
      <c r="F22" s="23" t="s">
        <v>178</v>
      </c>
      <c r="G22" s="23" t="s">
        <v>179</v>
      </c>
      <c r="H22" s="22">
        <v>206700</v>
      </c>
      <c r="I22" s="22">
        <v>206700</v>
      </c>
      <c r="J22" s="22"/>
      <c r="K22" s="22"/>
      <c r="L22" s="22">
        <v>206700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8" t="s">
        <v>45</v>
      </c>
      <c r="B23" s="114" t="s">
        <v>180</v>
      </c>
      <c r="C23" s="23" t="s">
        <v>181</v>
      </c>
      <c r="D23" s="23" t="s">
        <v>63</v>
      </c>
      <c r="E23" s="23" t="s">
        <v>64</v>
      </c>
      <c r="F23" s="23" t="s">
        <v>182</v>
      </c>
      <c r="G23" s="23" t="s">
        <v>181</v>
      </c>
      <c r="H23" s="22">
        <v>347772.6</v>
      </c>
      <c r="I23" s="22">
        <v>347772.6</v>
      </c>
      <c r="J23" s="22">
        <v>86943.15</v>
      </c>
      <c r="K23" s="22"/>
      <c r="L23" s="22">
        <v>260829.45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8" t="s">
        <v>45</v>
      </c>
      <c r="B24" s="114" t="s">
        <v>183</v>
      </c>
      <c r="C24" s="23" t="s">
        <v>184</v>
      </c>
      <c r="D24" s="23" t="s">
        <v>63</v>
      </c>
      <c r="E24" s="23" t="s">
        <v>64</v>
      </c>
      <c r="F24" s="23" t="s">
        <v>185</v>
      </c>
      <c r="G24" s="23" t="s">
        <v>186</v>
      </c>
      <c r="H24" s="22">
        <v>87219.44</v>
      </c>
      <c r="I24" s="22">
        <v>87219.44</v>
      </c>
      <c r="J24" s="22"/>
      <c r="K24" s="22"/>
      <c r="L24" s="22">
        <v>87219.44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8" t="s">
        <v>45</v>
      </c>
      <c r="B25" s="114" t="s">
        <v>183</v>
      </c>
      <c r="C25" s="23" t="s">
        <v>184</v>
      </c>
      <c r="D25" s="23" t="s">
        <v>63</v>
      </c>
      <c r="E25" s="23" t="s">
        <v>64</v>
      </c>
      <c r="F25" s="23" t="s">
        <v>187</v>
      </c>
      <c r="G25" s="23" t="s">
        <v>188</v>
      </c>
      <c r="H25" s="22">
        <v>700</v>
      </c>
      <c r="I25" s="22">
        <v>700</v>
      </c>
      <c r="J25" s="22">
        <v>175</v>
      </c>
      <c r="K25" s="22"/>
      <c r="L25" s="22">
        <v>525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8" t="s">
        <v>45</v>
      </c>
      <c r="B26" s="114" t="s">
        <v>183</v>
      </c>
      <c r="C26" s="23" t="s">
        <v>184</v>
      </c>
      <c r="D26" s="23" t="s">
        <v>63</v>
      </c>
      <c r="E26" s="23" t="s">
        <v>64</v>
      </c>
      <c r="F26" s="23" t="s">
        <v>189</v>
      </c>
      <c r="G26" s="23" t="s">
        <v>190</v>
      </c>
      <c r="H26" s="22">
        <v>88980.8</v>
      </c>
      <c r="I26" s="22">
        <v>88980.8</v>
      </c>
      <c r="J26" s="22">
        <v>22245.2</v>
      </c>
      <c r="K26" s="22"/>
      <c r="L26" s="22">
        <v>66735.6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8" t="s">
        <v>45</v>
      </c>
      <c r="B27" s="114" t="s">
        <v>183</v>
      </c>
      <c r="C27" s="23" t="s">
        <v>184</v>
      </c>
      <c r="D27" s="23" t="s">
        <v>63</v>
      </c>
      <c r="E27" s="23" t="s">
        <v>64</v>
      </c>
      <c r="F27" s="23" t="s">
        <v>191</v>
      </c>
      <c r="G27" s="23" t="s">
        <v>192</v>
      </c>
      <c r="H27" s="22">
        <v>82592.82</v>
      </c>
      <c r="I27" s="22">
        <v>82592.82</v>
      </c>
      <c r="J27" s="22">
        <v>20648.21</v>
      </c>
      <c r="K27" s="22"/>
      <c r="L27" s="22">
        <v>61944.61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8" t="s">
        <v>45</v>
      </c>
      <c r="B28" s="114" t="s">
        <v>183</v>
      </c>
      <c r="C28" s="23" t="s">
        <v>184</v>
      </c>
      <c r="D28" s="23" t="s">
        <v>63</v>
      </c>
      <c r="E28" s="23" t="s">
        <v>64</v>
      </c>
      <c r="F28" s="23" t="s">
        <v>193</v>
      </c>
      <c r="G28" s="23" t="s">
        <v>194</v>
      </c>
      <c r="H28" s="22">
        <v>70000</v>
      </c>
      <c r="I28" s="22">
        <v>70000</v>
      </c>
      <c r="J28" s="22">
        <v>17500</v>
      </c>
      <c r="K28" s="22"/>
      <c r="L28" s="22">
        <v>52500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8" t="s">
        <v>45</v>
      </c>
      <c r="B29" s="114" t="s">
        <v>183</v>
      </c>
      <c r="C29" s="23" t="s">
        <v>184</v>
      </c>
      <c r="D29" s="23" t="s">
        <v>63</v>
      </c>
      <c r="E29" s="23" t="s">
        <v>64</v>
      </c>
      <c r="F29" s="23" t="s">
        <v>195</v>
      </c>
      <c r="G29" s="23" t="s">
        <v>196</v>
      </c>
      <c r="H29" s="22">
        <v>190000</v>
      </c>
      <c r="I29" s="22">
        <v>190000</v>
      </c>
      <c r="J29" s="22"/>
      <c r="K29" s="22"/>
      <c r="L29" s="22">
        <v>190000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8" t="s">
        <v>45</v>
      </c>
      <c r="B30" s="114" t="s">
        <v>183</v>
      </c>
      <c r="C30" s="23" t="s">
        <v>184</v>
      </c>
      <c r="D30" s="23" t="s">
        <v>63</v>
      </c>
      <c r="E30" s="23" t="s">
        <v>64</v>
      </c>
      <c r="F30" s="23" t="s">
        <v>197</v>
      </c>
      <c r="G30" s="23" t="s">
        <v>198</v>
      </c>
      <c r="H30" s="22">
        <v>25111.71</v>
      </c>
      <c r="I30" s="22">
        <v>25111.71</v>
      </c>
      <c r="J30" s="22">
        <v>6277.93</v>
      </c>
      <c r="K30" s="22"/>
      <c r="L30" s="22">
        <v>18833.78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8" t="s">
        <v>45</v>
      </c>
      <c r="B31" s="114" t="s">
        <v>183</v>
      </c>
      <c r="C31" s="23" t="s">
        <v>184</v>
      </c>
      <c r="D31" s="23" t="s">
        <v>63</v>
      </c>
      <c r="E31" s="23" t="s">
        <v>64</v>
      </c>
      <c r="F31" s="23" t="s">
        <v>199</v>
      </c>
      <c r="G31" s="23" t="s">
        <v>200</v>
      </c>
      <c r="H31" s="22">
        <v>6415.36</v>
      </c>
      <c r="I31" s="22">
        <v>6415.36</v>
      </c>
      <c r="J31" s="22">
        <v>1603.84</v>
      </c>
      <c r="K31" s="22"/>
      <c r="L31" s="22">
        <v>4811.52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8" t="s">
        <v>45</v>
      </c>
      <c r="B32" s="114" t="s">
        <v>183</v>
      </c>
      <c r="C32" s="23" t="s">
        <v>184</v>
      </c>
      <c r="D32" s="23" t="s">
        <v>63</v>
      </c>
      <c r="E32" s="23" t="s">
        <v>64</v>
      </c>
      <c r="F32" s="23" t="s">
        <v>201</v>
      </c>
      <c r="G32" s="23" t="s">
        <v>202</v>
      </c>
      <c r="H32" s="22">
        <v>25000</v>
      </c>
      <c r="I32" s="22">
        <v>25000</v>
      </c>
      <c r="J32" s="22">
        <v>6250</v>
      </c>
      <c r="K32" s="22"/>
      <c r="L32" s="22">
        <v>18750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8" t="s">
        <v>45</v>
      </c>
      <c r="B33" s="114" t="s">
        <v>183</v>
      </c>
      <c r="C33" s="23" t="s">
        <v>184</v>
      </c>
      <c r="D33" s="23" t="s">
        <v>63</v>
      </c>
      <c r="E33" s="23" t="s">
        <v>64</v>
      </c>
      <c r="F33" s="23" t="s">
        <v>203</v>
      </c>
      <c r="G33" s="23" t="s">
        <v>204</v>
      </c>
      <c r="H33" s="22">
        <v>30000</v>
      </c>
      <c r="I33" s="22">
        <v>30000</v>
      </c>
      <c r="J33" s="22">
        <v>7500</v>
      </c>
      <c r="K33" s="22"/>
      <c r="L33" s="22">
        <v>22500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8" t="s">
        <v>45</v>
      </c>
      <c r="B34" s="114" t="s">
        <v>183</v>
      </c>
      <c r="C34" s="23" t="s">
        <v>184</v>
      </c>
      <c r="D34" s="23" t="s">
        <v>63</v>
      </c>
      <c r="E34" s="23" t="s">
        <v>64</v>
      </c>
      <c r="F34" s="23" t="s">
        <v>205</v>
      </c>
      <c r="G34" s="23" t="s">
        <v>206</v>
      </c>
      <c r="H34" s="22">
        <v>14040</v>
      </c>
      <c r="I34" s="22">
        <v>14040</v>
      </c>
      <c r="J34" s="22">
        <v>3510</v>
      </c>
      <c r="K34" s="22"/>
      <c r="L34" s="22">
        <v>10530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8" t="s">
        <v>45</v>
      </c>
      <c r="B35" s="114" t="s">
        <v>183</v>
      </c>
      <c r="C35" s="23" t="s">
        <v>184</v>
      </c>
      <c r="D35" s="23" t="s">
        <v>63</v>
      </c>
      <c r="E35" s="23" t="s">
        <v>64</v>
      </c>
      <c r="F35" s="23" t="s">
        <v>207</v>
      </c>
      <c r="G35" s="23" t="s">
        <v>208</v>
      </c>
      <c r="H35" s="22">
        <v>66000</v>
      </c>
      <c r="I35" s="22">
        <v>66000</v>
      </c>
      <c r="J35" s="22">
        <v>16500</v>
      </c>
      <c r="K35" s="22"/>
      <c r="L35" s="22">
        <v>49500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18" t="s">
        <v>45</v>
      </c>
      <c r="B36" s="114" t="s">
        <v>183</v>
      </c>
      <c r="C36" s="23" t="s">
        <v>184</v>
      </c>
      <c r="D36" s="23" t="s">
        <v>63</v>
      </c>
      <c r="E36" s="23" t="s">
        <v>64</v>
      </c>
      <c r="F36" s="23" t="s">
        <v>209</v>
      </c>
      <c r="G36" s="23" t="s">
        <v>210</v>
      </c>
      <c r="H36" s="22">
        <v>357662.4</v>
      </c>
      <c r="I36" s="22">
        <v>357662.4</v>
      </c>
      <c r="J36" s="22">
        <v>89415.6</v>
      </c>
      <c r="K36" s="22"/>
      <c r="L36" s="22">
        <v>268246.8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18" t="s">
        <v>45</v>
      </c>
      <c r="B37" s="114" t="s">
        <v>183</v>
      </c>
      <c r="C37" s="23" t="s">
        <v>184</v>
      </c>
      <c r="D37" s="23" t="s">
        <v>63</v>
      </c>
      <c r="E37" s="23" t="s">
        <v>64</v>
      </c>
      <c r="F37" s="23" t="s">
        <v>211</v>
      </c>
      <c r="G37" s="23" t="s">
        <v>212</v>
      </c>
      <c r="H37" s="22">
        <v>60000</v>
      </c>
      <c r="I37" s="22">
        <v>60000</v>
      </c>
      <c r="J37" s="22"/>
      <c r="K37" s="22"/>
      <c r="L37" s="22">
        <v>60000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4" customHeight="1" spans="1:23">
      <c r="A38" s="118" t="s">
        <v>45</v>
      </c>
      <c r="B38" s="114" t="s">
        <v>183</v>
      </c>
      <c r="C38" s="23" t="s">
        <v>184</v>
      </c>
      <c r="D38" s="23" t="s">
        <v>63</v>
      </c>
      <c r="E38" s="23" t="s">
        <v>64</v>
      </c>
      <c r="F38" s="23" t="s">
        <v>213</v>
      </c>
      <c r="G38" s="23" t="s">
        <v>214</v>
      </c>
      <c r="H38" s="22">
        <v>7000</v>
      </c>
      <c r="I38" s="22">
        <v>7000</v>
      </c>
      <c r="J38" s="22">
        <v>1750</v>
      </c>
      <c r="K38" s="22"/>
      <c r="L38" s="22">
        <v>5250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31.4" customHeight="1" spans="1:23">
      <c r="A39" s="118" t="s">
        <v>45</v>
      </c>
      <c r="B39" s="114" t="s">
        <v>183</v>
      </c>
      <c r="C39" s="23" t="s">
        <v>184</v>
      </c>
      <c r="D39" s="23" t="s">
        <v>69</v>
      </c>
      <c r="E39" s="23" t="s">
        <v>70</v>
      </c>
      <c r="F39" s="23" t="s">
        <v>209</v>
      </c>
      <c r="G39" s="23" t="s">
        <v>210</v>
      </c>
      <c r="H39" s="22">
        <v>25380</v>
      </c>
      <c r="I39" s="22">
        <v>25380</v>
      </c>
      <c r="J39" s="22">
        <v>6345</v>
      </c>
      <c r="K39" s="22"/>
      <c r="L39" s="22">
        <v>19035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ht="31.4" customHeight="1" spans="1:23">
      <c r="A40" s="118" t="s">
        <v>45</v>
      </c>
      <c r="B40" s="114" t="s">
        <v>215</v>
      </c>
      <c r="C40" s="23" t="s">
        <v>216</v>
      </c>
      <c r="D40" s="23" t="s">
        <v>63</v>
      </c>
      <c r="E40" s="23" t="s">
        <v>64</v>
      </c>
      <c r="F40" s="23" t="s">
        <v>152</v>
      </c>
      <c r="G40" s="23" t="s">
        <v>153</v>
      </c>
      <c r="H40" s="22">
        <v>293600</v>
      </c>
      <c r="I40" s="22">
        <v>293600</v>
      </c>
      <c r="J40" s="22"/>
      <c r="K40" s="22"/>
      <c r="L40" s="22">
        <v>293600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ht="31.4" customHeight="1" spans="1:23">
      <c r="A41" s="118" t="s">
        <v>45</v>
      </c>
      <c r="B41" s="114" t="s">
        <v>217</v>
      </c>
      <c r="C41" s="23" t="s">
        <v>218</v>
      </c>
      <c r="D41" s="23" t="s">
        <v>63</v>
      </c>
      <c r="E41" s="23" t="s">
        <v>64</v>
      </c>
      <c r="F41" s="23" t="s">
        <v>152</v>
      </c>
      <c r="G41" s="23" t="s">
        <v>153</v>
      </c>
      <c r="H41" s="22">
        <v>251100</v>
      </c>
      <c r="I41" s="22">
        <v>251100</v>
      </c>
      <c r="J41" s="22"/>
      <c r="K41" s="22"/>
      <c r="L41" s="22">
        <v>251100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ht="18.75" customHeight="1" spans="1:23">
      <c r="A42" s="32" t="s">
        <v>97</v>
      </c>
      <c r="B42" s="33"/>
      <c r="C42" s="33"/>
      <c r="D42" s="33"/>
      <c r="E42" s="33"/>
      <c r="F42" s="33"/>
      <c r="G42" s="34"/>
      <c r="H42" s="22">
        <v>29976147.3</v>
      </c>
      <c r="I42" s="22">
        <v>29890947.3</v>
      </c>
      <c r="J42" s="22">
        <v>7254635.97</v>
      </c>
      <c r="K42" s="22"/>
      <c r="L42" s="22">
        <v>22636311.33</v>
      </c>
      <c r="M42" s="22"/>
      <c r="N42" s="22"/>
      <c r="O42" s="22"/>
      <c r="P42" s="22"/>
      <c r="Q42" s="22"/>
      <c r="R42" s="22">
        <v>85200</v>
      </c>
      <c r="S42" s="22"/>
      <c r="T42" s="22"/>
      <c r="U42" s="22">
        <v>78000</v>
      </c>
      <c r="V42" s="22"/>
      <c r="W42" s="22">
        <v>7200</v>
      </c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A28" workbookViewId="0">
      <selection activeCell="D32" sqref="A1:W40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10"/>
      <c r="W1" s="56" t="s">
        <v>219</v>
      </c>
    </row>
    <row r="2" ht="27.75" customHeight="1" spans="1:23">
      <c r="A2" s="28" t="s">
        <v>220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 t="shared" ref="A3:B3" si="0">"单位名称："&amp;"云南省北教场体育训练基地"</f>
        <v>单位名称：云南省北教场体育训练基地</v>
      </c>
      <c r="B3" s="111" t="str">
        <f t="shared" si="0"/>
        <v>单位名称：云南省北教场体育训练基地</v>
      </c>
      <c r="C3" s="111"/>
      <c r="D3" s="111"/>
      <c r="E3" s="111"/>
      <c r="F3" s="111"/>
      <c r="G3" s="111"/>
      <c r="H3" s="111"/>
      <c r="I3" s="111"/>
      <c r="J3" s="6"/>
      <c r="K3" s="6"/>
      <c r="L3" s="6"/>
      <c r="M3" s="6"/>
      <c r="N3" s="6"/>
      <c r="O3" s="6"/>
      <c r="P3" s="6"/>
      <c r="Q3" s="6"/>
      <c r="U3" s="110"/>
      <c r="W3" s="104" t="s">
        <v>122</v>
      </c>
    </row>
    <row r="4" ht="21.75" customHeight="1" spans="1:23">
      <c r="A4" s="8" t="s">
        <v>221</v>
      </c>
      <c r="B4" s="8" t="s">
        <v>132</v>
      </c>
      <c r="C4" s="8" t="s">
        <v>133</v>
      </c>
      <c r="D4" s="8" t="s">
        <v>222</v>
      </c>
      <c r="E4" s="9" t="s">
        <v>134</v>
      </c>
      <c r="F4" s="9" t="s">
        <v>135</v>
      </c>
      <c r="G4" s="9" t="s">
        <v>136</v>
      </c>
      <c r="H4" s="9" t="s">
        <v>137</v>
      </c>
      <c r="I4" s="63" t="s">
        <v>30</v>
      </c>
      <c r="J4" s="63" t="s">
        <v>223</v>
      </c>
      <c r="K4" s="63"/>
      <c r="L4" s="63"/>
      <c r="M4" s="63"/>
      <c r="N4" s="112" t="s">
        <v>139</v>
      </c>
      <c r="O4" s="112"/>
      <c r="P4" s="112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8" t="s">
        <v>33</v>
      </c>
      <c r="K5" s="48"/>
      <c r="L5" s="48" t="s">
        <v>34</v>
      </c>
      <c r="M5" s="48" t="s">
        <v>35</v>
      </c>
      <c r="N5" s="113" t="s">
        <v>33</v>
      </c>
      <c r="O5" s="113" t="s">
        <v>34</v>
      </c>
      <c r="P5" s="113" t="s">
        <v>35</v>
      </c>
      <c r="Q5" s="14"/>
      <c r="R5" s="9" t="s">
        <v>32</v>
      </c>
      <c r="S5" s="9" t="s">
        <v>43</v>
      </c>
      <c r="T5" s="9" t="s">
        <v>145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8" t="s">
        <v>32</v>
      </c>
      <c r="K6" s="48" t="s">
        <v>224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4"/>
      <c r="C8" s="23" t="s">
        <v>225</v>
      </c>
      <c r="D8" s="23"/>
      <c r="E8" s="23"/>
      <c r="F8" s="23"/>
      <c r="G8" s="23"/>
      <c r="H8" s="23"/>
      <c r="I8" s="115">
        <v>23627089.68</v>
      </c>
      <c r="J8" s="115"/>
      <c r="K8" s="115"/>
      <c r="L8" s="115">
        <v>21728000</v>
      </c>
      <c r="M8" s="115"/>
      <c r="N8" s="115"/>
      <c r="O8" s="115">
        <v>1899089.68</v>
      </c>
      <c r="P8" s="115"/>
      <c r="Q8" s="115"/>
      <c r="R8" s="115"/>
      <c r="S8" s="115"/>
      <c r="T8" s="115"/>
      <c r="U8" s="89"/>
      <c r="V8" s="115"/>
      <c r="W8" s="115"/>
    </row>
    <row r="9" ht="32.9" customHeight="1" spans="1:23">
      <c r="A9" s="23" t="s">
        <v>226</v>
      </c>
      <c r="B9" s="114" t="s">
        <v>227</v>
      </c>
      <c r="C9" s="23" t="s">
        <v>225</v>
      </c>
      <c r="D9" s="23" t="s">
        <v>45</v>
      </c>
      <c r="E9" s="23" t="s">
        <v>95</v>
      </c>
      <c r="F9" s="23" t="s">
        <v>96</v>
      </c>
      <c r="G9" s="23" t="s">
        <v>197</v>
      </c>
      <c r="H9" s="23" t="s">
        <v>198</v>
      </c>
      <c r="I9" s="115">
        <v>3349909.32</v>
      </c>
      <c r="J9" s="115"/>
      <c r="K9" s="115"/>
      <c r="L9" s="115">
        <v>2804000</v>
      </c>
      <c r="M9" s="115"/>
      <c r="N9" s="115"/>
      <c r="O9" s="115">
        <v>545909.32</v>
      </c>
      <c r="P9" s="115"/>
      <c r="Q9" s="115"/>
      <c r="R9" s="115"/>
      <c r="S9" s="115"/>
      <c r="T9" s="115"/>
      <c r="U9" s="89"/>
      <c r="V9" s="115"/>
      <c r="W9" s="115"/>
    </row>
    <row r="10" ht="32.9" customHeight="1" spans="1:23">
      <c r="A10" s="23" t="s">
        <v>226</v>
      </c>
      <c r="B10" s="114" t="s">
        <v>227</v>
      </c>
      <c r="C10" s="23" t="s">
        <v>225</v>
      </c>
      <c r="D10" s="23" t="s">
        <v>45</v>
      </c>
      <c r="E10" s="23" t="s">
        <v>95</v>
      </c>
      <c r="F10" s="23" t="s">
        <v>96</v>
      </c>
      <c r="G10" s="23" t="s">
        <v>201</v>
      </c>
      <c r="H10" s="23" t="s">
        <v>202</v>
      </c>
      <c r="I10" s="115">
        <v>1550000</v>
      </c>
      <c r="J10" s="115"/>
      <c r="K10" s="115"/>
      <c r="L10" s="115">
        <v>1550000</v>
      </c>
      <c r="M10" s="115"/>
      <c r="N10" s="115"/>
      <c r="O10" s="115"/>
      <c r="P10" s="115"/>
      <c r="Q10" s="115"/>
      <c r="R10" s="115"/>
      <c r="S10" s="115"/>
      <c r="T10" s="115"/>
      <c r="U10" s="89"/>
      <c r="V10" s="115"/>
      <c r="W10" s="115"/>
    </row>
    <row r="11" ht="32.9" customHeight="1" spans="1:23">
      <c r="A11" s="23" t="s">
        <v>226</v>
      </c>
      <c r="B11" s="114" t="s">
        <v>227</v>
      </c>
      <c r="C11" s="23" t="s">
        <v>225</v>
      </c>
      <c r="D11" s="23" t="s">
        <v>45</v>
      </c>
      <c r="E11" s="23" t="s">
        <v>95</v>
      </c>
      <c r="F11" s="23" t="s">
        <v>96</v>
      </c>
      <c r="G11" s="23" t="s">
        <v>203</v>
      </c>
      <c r="H11" s="23" t="s">
        <v>204</v>
      </c>
      <c r="I11" s="115">
        <v>8881000</v>
      </c>
      <c r="J11" s="115"/>
      <c r="K11" s="115"/>
      <c r="L11" s="115">
        <v>8881000</v>
      </c>
      <c r="M11" s="115"/>
      <c r="N11" s="115"/>
      <c r="O11" s="115"/>
      <c r="P11" s="115"/>
      <c r="Q11" s="115"/>
      <c r="R11" s="115"/>
      <c r="S11" s="115"/>
      <c r="T11" s="115"/>
      <c r="U11" s="89"/>
      <c r="V11" s="115"/>
      <c r="W11" s="115"/>
    </row>
    <row r="12" ht="32.9" customHeight="1" spans="1:23">
      <c r="A12" s="23" t="s">
        <v>226</v>
      </c>
      <c r="B12" s="114" t="s">
        <v>227</v>
      </c>
      <c r="C12" s="23" t="s">
        <v>225</v>
      </c>
      <c r="D12" s="23" t="s">
        <v>45</v>
      </c>
      <c r="E12" s="23" t="s">
        <v>95</v>
      </c>
      <c r="F12" s="23" t="s">
        <v>96</v>
      </c>
      <c r="G12" s="23" t="s">
        <v>205</v>
      </c>
      <c r="H12" s="23" t="s">
        <v>206</v>
      </c>
      <c r="I12" s="115">
        <v>2353180.36</v>
      </c>
      <c r="J12" s="115"/>
      <c r="K12" s="115"/>
      <c r="L12" s="115">
        <v>1000000</v>
      </c>
      <c r="M12" s="115"/>
      <c r="N12" s="115"/>
      <c r="O12" s="115">
        <v>1353180.36</v>
      </c>
      <c r="P12" s="115"/>
      <c r="Q12" s="115"/>
      <c r="R12" s="115"/>
      <c r="S12" s="115"/>
      <c r="T12" s="115"/>
      <c r="U12" s="89"/>
      <c r="V12" s="115"/>
      <c r="W12" s="115"/>
    </row>
    <row r="13" ht="32.9" customHeight="1" spans="1:23">
      <c r="A13" s="23" t="s">
        <v>226</v>
      </c>
      <c r="B13" s="114" t="s">
        <v>227</v>
      </c>
      <c r="C13" s="23" t="s">
        <v>225</v>
      </c>
      <c r="D13" s="23" t="s">
        <v>45</v>
      </c>
      <c r="E13" s="23" t="s">
        <v>95</v>
      </c>
      <c r="F13" s="23" t="s">
        <v>96</v>
      </c>
      <c r="G13" s="23" t="s">
        <v>207</v>
      </c>
      <c r="H13" s="23" t="s">
        <v>208</v>
      </c>
      <c r="I13" s="115">
        <v>2285000</v>
      </c>
      <c r="J13" s="115"/>
      <c r="K13" s="115"/>
      <c r="L13" s="115">
        <v>2285000</v>
      </c>
      <c r="M13" s="115"/>
      <c r="N13" s="115"/>
      <c r="O13" s="115"/>
      <c r="P13" s="115"/>
      <c r="Q13" s="115"/>
      <c r="R13" s="115"/>
      <c r="S13" s="115"/>
      <c r="T13" s="115"/>
      <c r="U13" s="89"/>
      <c r="V13" s="115"/>
      <c r="W13" s="115"/>
    </row>
    <row r="14" ht="32.9" customHeight="1" spans="1:23">
      <c r="A14" s="23" t="s">
        <v>226</v>
      </c>
      <c r="B14" s="114" t="s">
        <v>227</v>
      </c>
      <c r="C14" s="23" t="s">
        <v>225</v>
      </c>
      <c r="D14" s="23" t="s">
        <v>45</v>
      </c>
      <c r="E14" s="23" t="s">
        <v>95</v>
      </c>
      <c r="F14" s="23" t="s">
        <v>96</v>
      </c>
      <c r="G14" s="23" t="s">
        <v>209</v>
      </c>
      <c r="H14" s="23" t="s">
        <v>210</v>
      </c>
      <c r="I14" s="115">
        <v>80000</v>
      </c>
      <c r="J14" s="115"/>
      <c r="K14" s="115"/>
      <c r="L14" s="115">
        <v>80000</v>
      </c>
      <c r="M14" s="115"/>
      <c r="N14" s="115"/>
      <c r="O14" s="115"/>
      <c r="P14" s="115"/>
      <c r="Q14" s="115"/>
      <c r="R14" s="115"/>
      <c r="S14" s="115"/>
      <c r="T14" s="115"/>
      <c r="U14" s="89"/>
      <c r="V14" s="115"/>
      <c r="W14" s="115"/>
    </row>
    <row r="15" ht="32.9" customHeight="1" spans="1:23">
      <c r="A15" s="23" t="s">
        <v>226</v>
      </c>
      <c r="B15" s="114" t="s">
        <v>227</v>
      </c>
      <c r="C15" s="23" t="s">
        <v>225</v>
      </c>
      <c r="D15" s="23" t="s">
        <v>45</v>
      </c>
      <c r="E15" s="23" t="s">
        <v>95</v>
      </c>
      <c r="F15" s="23" t="s">
        <v>96</v>
      </c>
      <c r="G15" s="23" t="s">
        <v>213</v>
      </c>
      <c r="H15" s="23" t="s">
        <v>214</v>
      </c>
      <c r="I15" s="115">
        <v>1148000</v>
      </c>
      <c r="J15" s="115"/>
      <c r="K15" s="115"/>
      <c r="L15" s="115">
        <v>1148000</v>
      </c>
      <c r="M15" s="115"/>
      <c r="N15" s="115"/>
      <c r="O15" s="115"/>
      <c r="P15" s="115"/>
      <c r="Q15" s="115"/>
      <c r="R15" s="115"/>
      <c r="S15" s="115"/>
      <c r="T15" s="115"/>
      <c r="U15" s="89"/>
      <c r="V15" s="115"/>
      <c r="W15" s="115"/>
    </row>
    <row r="16" ht="32.9" customHeight="1" spans="1:23">
      <c r="A16" s="23" t="s">
        <v>226</v>
      </c>
      <c r="B16" s="114" t="s">
        <v>227</v>
      </c>
      <c r="C16" s="23" t="s">
        <v>225</v>
      </c>
      <c r="D16" s="23" t="s">
        <v>45</v>
      </c>
      <c r="E16" s="23" t="s">
        <v>95</v>
      </c>
      <c r="F16" s="23" t="s">
        <v>96</v>
      </c>
      <c r="G16" s="23" t="s">
        <v>228</v>
      </c>
      <c r="H16" s="23" t="s">
        <v>229</v>
      </c>
      <c r="I16" s="115">
        <v>2450000</v>
      </c>
      <c r="J16" s="115"/>
      <c r="K16" s="115"/>
      <c r="L16" s="115">
        <v>2450000</v>
      </c>
      <c r="M16" s="115"/>
      <c r="N16" s="115"/>
      <c r="O16" s="115"/>
      <c r="P16" s="115"/>
      <c r="Q16" s="115"/>
      <c r="R16" s="115"/>
      <c r="S16" s="115"/>
      <c r="T16" s="115"/>
      <c r="U16" s="89"/>
      <c r="V16" s="115"/>
      <c r="W16" s="115"/>
    </row>
    <row r="17" ht="32.9" customHeight="1" spans="1:23">
      <c r="A17" s="23" t="s">
        <v>226</v>
      </c>
      <c r="B17" s="114" t="s">
        <v>227</v>
      </c>
      <c r="C17" s="23" t="s">
        <v>225</v>
      </c>
      <c r="D17" s="23" t="s">
        <v>45</v>
      </c>
      <c r="E17" s="23" t="s">
        <v>95</v>
      </c>
      <c r="F17" s="23" t="s">
        <v>96</v>
      </c>
      <c r="G17" s="23" t="s">
        <v>230</v>
      </c>
      <c r="H17" s="23" t="s">
        <v>231</v>
      </c>
      <c r="I17" s="115">
        <v>1530000</v>
      </c>
      <c r="J17" s="115"/>
      <c r="K17" s="115"/>
      <c r="L17" s="115">
        <v>1530000</v>
      </c>
      <c r="M17" s="115"/>
      <c r="N17" s="115"/>
      <c r="O17" s="115"/>
      <c r="P17" s="115"/>
      <c r="Q17" s="115"/>
      <c r="R17" s="115"/>
      <c r="S17" s="115"/>
      <c r="T17" s="115"/>
      <c r="U17" s="89"/>
      <c r="V17" s="115"/>
      <c r="W17" s="115"/>
    </row>
    <row r="18" ht="32.9" customHeight="1" spans="1:23">
      <c r="A18" s="23"/>
      <c r="B18" s="23"/>
      <c r="C18" s="23" t="s">
        <v>232</v>
      </c>
      <c r="D18" s="23"/>
      <c r="E18" s="23"/>
      <c r="F18" s="23"/>
      <c r="G18" s="23"/>
      <c r="H18" s="23"/>
      <c r="I18" s="115">
        <v>506261.85</v>
      </c>
      <c r="J18" s="115">
        <v>390000</v>
      </c>
      <c r="K18" s="115">
        <v>390000</v>
      </c>
      <c r="L18" s="115"/>
      <c r="M18" s="115"/>
      <c r="N18" s="115">
        <v>116261.85</v>
      </c>
      <c r="O18" s="115"/>
      <c r="P18" s="115"/>
      <c r="Q18" s="115"/>
      <c r="R18" s="115"/>
      <c r="S18" s="115"/>
      <c r="T18" s="115"/>
      <c r="U18" s="89"/>
      <c r="V18" s="115"/>
      <c r="W18" s="115"/>
    </row>
    <row r="19" ht="32.9" customHeight="1" spans="1:23">
      <c r="A19" s="23" t="s">
        <v>233</v>
      </c>
      <c r="B19" s="114" t="s">
        <v>234</v>
      </c>
      <c r="C19" s="23" t="s">
        <v>232</v>
      </c>
      <c r="D19" s="23" t="s">
        <v>45</v>
      </c>
      <c r="E19" s="23" t="s">
        <v>63</v>
      </c>
      <c r="F19" s="23" t="s">
        <v>64</v>
      </c>
      <c r="G19" s="23" t="s">
        <v>235</v>
      </c>
      <c r="H19" s="23" t="s">
        <v>173</v>
      </c>
      <c r="I19" s="115">
        <v>506261.85</v>
      </c>
      <c r="J19" s="115">
        <v>390000</v>
      </c>
      <c r="K19" s="115">
        <v>390000</v>
      </c>
      <c r="L19" s="115"/>
      <c r="M19" s="115"/>
      <c r="N19" s="115">
        <v>116261.85</v>
      </c>
      <c r="O19" s="115"/>
      <c r="P19" s="115"/>
      <c r="Q19" s="115"/>
      <c r="R19" s="115"/>
      <c r="S19" s="115"/>
      <c r="T19" s="115"/>
      <c r="U19" s="89"/>
      <c r="V19" s="115"/>
      <c r="W19" s="115"/>
    </row>
    <row r="20" ht="32.9" customHeight="1" spans="1:23">
      <c r="A20" s="23"/>
      <c r="B20" s="23"/>
      <c r="C20" s="23" t="s">
        <v>236</v>
      </c>
      <c r="D20" s="23"/>
      <c r="E20" s="23"/>
      <c r="F20" s="23"/>
      <c r="G20" s="23"/>
      <c r="H20" s="23"/>
      <c r="I20" s="115">
        <v>230000</v>
      </c>
      <c r="J20" s="115">
        <v>230000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89"/>
      <c r="V20" s="115"/>
      <c r="W20" s="115"/>
    </row>
    <row r="21" ht="32.9" customHeight="1" spans="1:23">
      <c r="A21" s="23" t="s">
        <v>237</v>
      </c>
      <c r="B21" s="114" t="s">
        <v>238</v>
      </c>
      <c r="C21" s="23" t="s">
        <v>236</v>
      </c>
      <c r="D21" s="23" t="s">
        <v>45</v>
      </c>
      <c r="E21" s="23" t="s">
        <v>63</v>
      </c>
      <c r="F21" s="23" t="s">
        <v>64</v>
      </c>
      <c r="G21" s="23" t="s">
        <v>189</v>
      </c>
      <c r="H21" s="23" t="s">
        <v>190</v>
      </c>
      <c r="I21" s="115">
        <v>20000</v>
      </c>
      <c r="J21" s="115">
        <v>20000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89"/>
      <c r="V21" s="115"/>
      <c r="W21" s="115"/>
    </row>
    <row r="22" ht="32.9" customHeight="1" spans="1:23">
      <c r="A22" s="23" t="s">
        <v>237</v>
      </c>
      <c r="B22" s="114" t="s">
        <v>238</v>
      </c>
      <c r="C22" s="23" t="s">
        <v>236</v>
      </c>
      <c r="D22" s="23" t="s">
        <v>45</v>
      </c>
      <c r="E22" s="23" t="s">
        <v>63</v>
      </c>
      <c r="F22" s="23" t="s">
        <v>64</v>
      </c>
      <c r="G22" s="23" t="s">
        <v>191</v>
      </c>
      <c r="H22" s="23" t="s">
        <v>192</v>
      </c>
      <c r="I22" s="115">
        <v>20000</v>
      </c>
      <c r="J22" s="115">
        <v>20000</v>
      </c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9"/>
      <c r="V22" s="115"/>
      <c r="W22" s="115"/>
    </row>
    <row r="23" ht="32.9" customHeight="1" spans="1:23">
      <c r="A23" s="23" t="s">
        <v>237</v>
      </c>
      <c r="B23" s="114" t="s">
        <v>238</v>
      </c>
      <c r="C23" s="23" t="s">
        <v>236</v>
      </c>
      <c r="D23" s="23" t="s">
        <v>45</v>
      </c>
      <c r="E23" s="23" t="s">
        <v>63</v>
      </c>
      <c r="F23" s="23" t="s">
        <v>64</v>
      </c>
      <c r="G23" s="23" t="s">
        <v>195</v>
      </c>
      <c r="H23" s="23" t="s">
        <v>196</v>
      </c>
      <c r="I23" s="115">
        <v>190000</v>
      </c>
      <c r="J23" s="115">
        <v>190000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/>
      <c r="V23" s="115"/>
      <c r="W23" s="115"/>
    </row>
    <row r="24" ht="32.9" customHeight="1" spans="1:23">
      <c r="A24" s="23"/>
      <c r="B24" s="23"/>
      <c r="C24" s="23" t="s">
        <v>239</v>
      </c>
      <c r="D24" s="23"/>
      <c r="E24" s="23"/>
      <c r="F24" s="23"/>
      <c r="G24" s="23"/>
      <c r="H24" s="23"/>
      <c r="I24" s="115">
        <v>1312871.65</v>
      </c>
      <c r="J24" s="115">
        <v>70000</v>
      </c>
      <c r="K24" s="115"/>
      <c r="L24" s="115"/>
      <c r="M24" s="115"/>
      <c r="N24" s="115">
        <v>1242871.65</v>
      </c>
      <c r="O24" s="115"/>
      <c r="P24" s="115"/>
      <c r="Q24" s="115"/>
      <c r="R24" s="115"/>
      <c r="S24" s="115"/>
      <c r="T24" s="115"/>
      <c r="U24" s="89"/>
      <c r="V24" s="115"/>
      <c r="W24" s="115"/>
    </row>
    <row r="25" ht="32.9" customHeight="1" spans="1:23">
      <c r="A25" s="23" t="s">
        <v>226</v>
      </c>
      <c r="B25" s="114" t="s">
        <v>240</v>
      </c>
      <c r="C25" s="23" t="s">
        <v>239</v>
      </c>
      <c r="D25" s="23" t="s">
        <v>45</v>
      </c>
      <c r="E25" s="23" t="s">
        <v>63</v>
      </c>
      <c r="F25" s="23" t="s">
        <v>64</v>
      </c>
      <c r="G25" s="23" t="s">
        <v>187</v>
      </c>
      <c r="H25" s="23" t="s">
        <v>188</v>
      </c>
      <c r="I25" s="115">
        <v>3295.96</v>
      </c>
      <c r="J25" s="115">
        <v>2000</v>
      </c>
      <c r="K25" s="115"/>
      <c r="L25" s="115"/>
      <c r="M25" s="115"/>
      <c r="N25" s="115">
        <v>1295.96</v>
      </c>
      <c r="O25" s="115"/>
      <c r="P25" s="115"/>
      <c r="Q25" s="115"/>
      <c r="R25" s="115"/>
      <c r="S25" s="115"/>
      <c r="T25" s="115"/>
      <c r="U25" s="89"/>
      <c r="V25" s="115"/>
      <c r="W25" s="115"/>
    </row>
    <row r="26" ht="32.9" customHeight="1" spans="1:23">
      <c r="A26" s="23" t="s">
        <v>226</v>
      </c>
      <c r="B26" s="114" t="s">
        <v>240</v>
      </c>
      <c r="C26" s="23" t="s">
        <v>239</v>
      </c>
      <c r="D26" s="23" t="s">
        <v>45</v>
      </c>
      <c r="E26" s="23" t="s">
        <v>63</v>
      </c>
      <c r="F26" s="23" t="s">
        <v>64</v>
      </c>
      <c r="G26" s="23" t="s">
        <v>193</v>
      </c>
      <c r="H26" s="23" t="s">
        <v>194</v>
      </c>
      <c r="I26" s="115">
        <v>301</v>
      </c>
      <c r="J26" s="115"/>
      <c r="K26" s="115"/>
      <c r="L26" s="115"/>
      <c r="M26" s="115"/>
      <c r="N26" s="115">
        <v>301</v>
      </c>
      <c r="O26" s="115"/>
      <c r="P26" s="115"/>
      <c r="Q26" s="115"/>
      <c r="R26" s="115"/>
      <c r="S26" s="115"/>
      <c r="T26" s="115"/>
      <c r="U26" s="89"/>
      <c r="V26" s="115"/>
      <c r="W26" s="115"/>
    </row>
    <row r="27" ht="32.9" customHeight="1" spans="1:23">
      <c r="A27" s="23" t="s">
        <v>226</v>
      </c>
      <c r="B27" s="114" t="s">
        <v>240</v>
      </c>
      <c r="C27" s="23" t="s">
        <v>239</v>
      </c>
      <c r="D27" s="23" t="s">
        <v>45</v>
      </c>
      <c r="E27" s="23" t="s">
        <v>63</v>
      </c>
      <c r="F27" s="23" t="s">
        <v>64</v>
      </c>
      <c r="G27" s="23" t="s">
        <v>197</v>
      </c>
      <c r="H27" s="23" t="s">
        <v>198</v>
      </c>
      <c r="I27" s="115">
        <v>20000</v>
      </c>
      <c r="J27" s="115"/>
      <c r="K27" s="115"/>
      <c r="L27" s="115"/>
      <c r="M27" s="115"/>
      <c r="N27" s="115">
        <v>20000</v>
      </c>
      <c r="O27" s="115"/>
      <c r="P27" s="115"/>
      <c r="Q27" s="115"/>
      <c r="R27" s="115"/>
      <c r="S27" s="115"/>
      <c r="T27" s="115"/>
      <c r="U27" s="89"/>
      <c r="V27" s="115"/>
      <c r="W27" s="115"/>
    </row>
    <row r="28" ht="32.9" customHeight="1" spans="1:23">
      <c r="A28" s="23" t="s">
        <v>226</v>
      </c>
      <c r="B28" s="114" t="s">
        <v>240</v>
      </c>
      <c r="C28" s="23" t="s">
        <v>239</v>
      </c>
      <c r="D28" s="23" t="s">
        <v>45</v>
      </c>
      <c r="E28" s="23" t="s">
        <v>63</v>
      </c>
      <c r="F28" s="23" t="s">
        <v>64</v>
      </c>
      <c r="G28" s="23" t="s">
        <v>199</v>
      </c>
      <c r="H28" s="23" t="s">
        <v>200</v>
      </c>
      <c r="I28" s="115">
        <v>504999.06</v>
      </c>
      <c r="J28" s="115"/>
      <c r="K28" s="115"/>
      <c r="L28" s="115"/>
      <c r="M28" s="115"/>
      <c r="N28" s="115">
        <v>504999.06</v>
      </c>
      <c r="O28" s="115"/>
      <c r="P28" s="115"/>
      <c r="Q28" s="115"/>
      <c r="R28" s="115"/>
      <c r="S28" s="115"/>
      <c r="T28" s="115"/>
      <c r="U28" s="89"/>
      <c r="V28" s="115"/>
      <c r="W28" s="115"/>
    </row>
    <row r="29" ht="32.9" customHeight="1" spans="1:23">
      <c r="A29" s="23" t="s">
        <v>226</v>
      </c>
      <c r="B29" s="114" t="s">
        <v>240</v>
      </c>
      <c r="C29" s="23" t="s">
        <v>239</v>
      </c>
      <c r="D29" s="23" t="s">
        <v>45</v>
      </c>
      <c r="E29" s="23" t="s">
        <v>63</v>
      </c>
      <c r="F29" s="23" t="s">
        <v>64</v>
      </c>
      <c r="G29" s="23" t="s">
        <v>241</v>
      </c>
      <c r="H29" s="23" t="s">
        <v>242</v>
      </c>
      <c r="I29" s="115">
        <v>10000</v>
      </c>
      <c r="J29" s="115"/>
      <c r="K29" s="115"/>
      <c r="L29" s="115"/>
      <c r="M29" s="115"/>
      <c r="N29" s="115">
        <v>10000</v>
      </c>
      <c r="O29" s="115"/>
      <c r="P29" s="115"/>
      <c r="Q29" s="115"/>
      <c r="R29" s="115"/>
      <c r="S29" s="115"/>
      <c r="T29" s="115"/>
      <c r="U29" s="89"/>
      <c r="V29" s="115"/>
      <c r="W29" s="115"/>
    </row>
    <row r="30" ht="32.9" customHeight="1" spans="1:23">
      <c r="A30" s="23" t="s">
        <v>226</v>
      </c>
      <c r="B30" s="114" t="s">
        <v>240</v>
      </c>
      <c r="C30" s="23" t="s">
        <v>239</v>
      </c>
      <c r="D30" s="23" t="s">
        <v>45</v>
      </c>
      <c r="E30" s="23" t="s">
        <v>63</v>
      </c>
      <c r="F30" s="23" t="s">
        <v>64</v>
      </c>
      <c r="G30" s="23" t="s">
        <v>201</v>
      </c>
      <c r="H30" s="23" t="s">
        <v>202</v>
      </c>
      <c r="I30" s="115">
        <v>5350</v>
      </c>
      <c r="J30" s="115">
        <v>2600</v>
      </c>
      <c r="K30" s="115"/>
      <c r="L30" s="115"/>
      <c r="M30" s="115"/>
      <c r="N30" s="115">
        <v>2750</v>
      </c>
      <c r="O30" s="115"/>
      <c r="P30" s="115"/>
      <c r="Q30" s="115"/>
      <c r="R30" s="115"/>
      <c r="S30" s="115"/>
      <c r="T30" s="115"/>
      <c r="U30" s="89"/>
      <c r="V30" s="115"/>
      <c r="W30" s="115"/>
    </row>
    <row r="31" ht="32.9" customHeight="1" spans="1:23">
      <c r="A31" s="23" t="s">
        <v>226</v>
      </c>
      <c r="B31" s="114" t="s">
        <v>240</v>
      </c>
      <c r="C31" s="23" t="s">
        <v>239</v>
      </c>
      <c r="D31" s="23" t="s">
        <v>45</v>
      </c>
      <c r="E31" s="23" t="s">
        <v>63</v>
      </c>
      <c r="F31" s="23" t="s">
        <v>64</v>
      </c>
      <c r="G31" s="23" t="s">
        <v>203</v>
      </c>
      <c r="H31" s="23" t="s">
        <v>204</v>
      </c>
      <c r="I31" s="115">
        <v>536762.2</v>
      </c>
      <c r="J31" s="115">
        <v>21400</v>
      </c>
      <c r="K31" s="115"/>
      <c r="L31" s="115"/>
      <c r="M31" s="115"/>
      <c r="N31" s="115">
        <v>515362.2</v>
      </c>
      <c r="O31" s="115"/>
      <c r="P31" s="115"/>
      <c r="Q31" s="115"/>
      <c r="R31" s="115"/>
      <c r="S31" s="115"/>
      <c r="T31" s="115"/>
      <c r="U31" s="89"/>
      <c r="V31" s="115"/>
      <c r="W31" s="115"/>
    </row>
    <row r="32" ht="32.9" customHeight="1" spans="1:23">
      <c r="A32" s="23" t="s">
        <v>226</v>
      </c>
      <c r="B32" s="114" t="s">
        <v>240</v>
      </c>
      <c r="C32" s="23" t="s">
        <v>239</v>
      </c>
      <c r="D32" s="23" t="s">
        <v>45</v>
      </c>
      <c r="E32" s="23" t="s">
        <v>63</v>
      </c>
      <c r="F32" s="23" t="s">
        <v>64</v>
      </c>
      <c r="G32" s="23" t="s">
        <v>205</v>
      </c>
      <c r="H32" s="23" t="s">
        <v>206</v>
      </c>
      <c r="I32" s="115">
        <v>34783.43</v>
      </c>
      <c r="J32" s="115"/>
      <c r="K32" s="115"/>
      <c r="L32" s="115"/>
      <c r="M32" s="115"/>
      <c r="N32" s="115">
        <v>34783.43</v>
      </c>
      <c r="O32" s="115"/>
      <c r="P32" s="115"/>
      <c r="Q32" s="115"/>
      <c r="R32" s="115"/>
      <c r="S32" s="115"/>
      <c r="T32" s="115"/>
      <c r="U32" s="89"/>
      <c r="V32" s="115"/>
      <c r="W32" s="115"/>
    </row>
    <row r="33" ht="32.9" customHeight="1" spans="1:23">
      <c r="A33" s="23" t="s">
        <v>226</v>
      </c>
      <c r="B33" s="114" t="s">
        <v>240</v>
      </c>
      <c r="C33" s="23" t="s">
        <v>239</v>
      </c>
      <c r="D33" s="23" t="s">
        <v>45</v>
      </c>
      <c r="E33" s="23" t="s">
        <v>63</v>
      </c>
      <c r="F33" s="23" t="s">
        <v>64</v>
      </c>
      <c r="G33" s="23" t="s">
        <v>207</v>
      </c>
      <c r="H33" s="23" t="s">
        <v>208</v>
      </c>
      <c r="I33" s="115">
        <v>32000</v>
      </c>
      <c r="J33" s="115">
        <v>32000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89"/>
      <c r="V33" s="115"/>
      <c r="W33" s="115"/>
    </row>
    <row r="34" ht="32.9" customHeight="1" spans="1:23">
      <c r="A34" s="23" t="s">
        <v>226</v>
      </c>
      <c r="B34" s="114" t="s">
        <v>240</v>
      </c>
      <c r="C34" s="23" t="s">
        <v>239</v>
      </c>
      <c r="D34" s="23" t="s">
        <v>45</v>
      </c>
      <c r="E34" s="23" t="s">
        <v>63</v>
      </c>
      <c r="F34" s="23" t="s">
        <v>64</v>
      </c>
      <c r="G34" s="23" t="s">
        <v>243</v>
      </c>
      <c r="H34" s="23" t="s">
        <v>244</v>
      </c>
      <c r="I34" s="115">
        <v>12000</v>
      </c>
      <c r="J34" s="115">
        <v>6000</v>
      </c>
      <c r="K34" s="115"/>
      <c r="L34" s="115"/>
      <c r="M34" s="115"/>
      <c r="N34" s="115">
        <v>6000</v>
      </c>
      <c r="O34" s="115"/>
      <c r="P34" s="115"/>
      <c r="Q34" s="115"/>
      <c r="R34" s="115"/>
      <c r="S34" s="115"/>
      <c r="T34" s="115"/>
      <c r="U34" s="89"/>
      <c r="V34" s="115"/>
      <c r="W34" s="115"/>
    </row>
    <row r="35" ht="32.9" customHeight="1" spans="1:23">
      <c r="A35" s="23" t="s">
        <v>226</v>
      </c>
      <c r="B35" s="114" t="s">
        <v>240</v>
      </c>
      <c r="C35" s="23" t="s">
        <v>239</v>
      </c>
      <c r="D35" s="23" t="s">
        <v>45</v>
      </c>
      <c r="E35" s="23" t="s">
        <v>63</v>
      </c>
      <c r="F35" s="23" t="s">
        <v>64</v>
      </c>
      <c r="G35" s="23" t="s">
        <v>209</v>
      </c>
      <c r="H35" s="23" t="s">
        <v>210</v>
      </c>
      <c r="I35" s="115">
        <v>6000</v>
      </c>
      <c r="J35" s="115">
        <v>6000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89"/>
      <c r="V35" s="115"/>
      <c r="W35" s="115"/>
    </row>
    <row r="36" ht="32.9" customHeight="1" spans="1:23">
      <c r="A36" s="23" t="s">
        <v>226</v>
      </c>
      <c r="B36" s="114" t="s">
        <v>240</v>
      </c>
      <c r="C36" s="23" t="s">
        <v>239</v>
      </c>
      <c r="D36" s="23" t="s">
        <v>45</v>
      </c>
      <c r="E36" s="23" t="s">
        <v>63</v>
      </c>
      <c r="F36" s="23" t="s">
        <v>64</v>
      </c>
      <c r="G36" s="23" t="s">
        <v>245</v>
      </c>
      <c r="H36" s="23" t="s">
        <v>246</v>
      </c>
      <c r="I36" s="115">
        <v>127380</v>
      </c>
      <c r="J36" s="115"/>
      <c r="K36" s="115"/>
      <c r="L36" s="115"/>
      <c r="M36" s="115"/>
      <c r="N36" s="115">
        <v>127380</v>
      </c>
      <c r="O36" s="115"/>
      <c r="P36" s="115"/>
      <c r="Q36" s="115"/>
      <c r="R36" s="115"/>
      <c r="S36" s="115"/>
      <c r="T36" s="115"/>
      <c r="U36" s="89"/>
      <c r="V36" s="115"/>
      <c r="W36" s="115"/>
    </row>
    <row r="37" ht="32.9" customHeight="1" spans="1:23">
      <c r="A37" s="23" t="s">
        <v>226</v>
      </c>
      <c r="B37" s="114" t="s">
        <v>240</v>
      </c>
      <c r="C37" s="23" t="s">
        <v>239</v>
      </c>
      <c r="D37" s="23" t="s">
        <v>45</v>
      </c>
      <c r="E37" s="23" t="s">
        <v>63</v>
      </c>
      <c r="F37" s="23" t="s">
        <v>64</v>
      </c>
      <c r="G37" s="23" t="s">
        <v>213</v>
      </c>
      <c r="H37" s="23" t="s">
        <v>214</v>
      </c>
      <c r="I37" s="115">
        <v>20000</v>
      </c>
      <c r="J37" s="115"/>
      <c r="K37" s="115"/>
      <c r="L37" s="115"/>
      <c r="M37" s="115"/>
      <c r="N37" s="115">
        <v>20000</v>
      </c>
      <c r="O37" s="115"/>
      <c r="P37" s="115"/>
      <c r="Q37" s="115"/>
      <c r="R37" s="115"/>
      <c r="S37" s="115"/>
      <c r="T37" s="115"/>
      <c r="U37" s="89"/>
      <c r="V37" s="115"/>
      <c r="W37" s="115"/>
    </row>
    <row r="38" ht="32.9" customHeight="1" spans="1:23">
      <c r="A38" s="23"/>
      <c r="B38" s="23"/>
      <c r="C38" s="23" t="s">
        <v>247</v>
      </c>
      <c r="D38" s="23"/>
      <c r="E38" s="23"/>
      <c r="F38" s="23"/>
      <c r="G38" s="23"/>
      <c r="H38" s="23"/>
      <c r="I38" s="115">
        <v>2861900</v>
      </c>
      <c r="J38" s="115">
        <v>2861900</v>
      </c>
      <c r="K38" s="115">
        <v>2861900</v>
      </c>
      <c r="L38" s="115"/>
      <c r="M38" s="115"/>
      <c r="N38" s="115"/>
      <c r="O38" s="115"/>
      <c r="P38" s="115"/>
      <c r="Q38" s="115"/>
      <c r="R38" s="115"/>
      <c r="S38" s="115"/>
      <c r="T38" s="115"/>
      <c r="U38" s="89"/>
      <c r="V38" s="115"/>
      <c r="W38" s="115"/>
    </row>
    <row r="39" ht="32.9" customHeight="1" spans="1:23">
      <c r="A39" s="23" t="s">
        <v>233</v>
      </c>
      <c r="B39" s="114" t="s">
        <v>248</v>
      </c>
      <c r="C39" s="23" t="s">
        <v>247</v>
      </c>
      <c r="D39" s="23" t="s">
        <v>45</v>
      </c>
      <c r="E39" s="23" t="s">
        <v>63</v>
      </c>
      <c r="F39" s="23" t="s">
        <v>64</v>
      </c>
      <c r="G39" s="23" t="s">
        <v>249</v>
      </c>
      <c r="H39" s="23" t="s">
        <v>250</v>
      </c>
      <c r="I39" s="115">
        <v>2861900</v>
      </c>
      <c r="J39" s="115">
        <v>2861900</v>
      </c>
      <c r="K39" s="115">
        <v>2861900</v>
      </c>
      <c r="L39" s="115"/>
      <c r="M39" s="115"/>
      <c r="N39" s="115"/>
      <c r="O39" s="115"/>
      <c r="P39" s="115"/>
      <c r="Q39" s="115"/>
      <c r="R39" s="115"/>
      <c r="S39" s="115"/>
      <c r="T39" s="115"/>
      <c r="U39" s="89"/>
      <c r="V39" s="115"/>
      <c r="W39" s="115"/>
    </row>
    <row r="40" ht="18.75" customHeight="1" spans="1:23">
      <c r="A40" s="32" t="s">
        <v>97</v>
      </c>
      <c r="B40" s="33"/>
      <c r="C40" s="33"/>
      <c r="D40" s="33"/>
      <c r="E40" s="33"/>
      <c r="F40" s="33"/>
      <c r="G40" s="33"/>
      <c r="H40" s="34"/>
      <c r="I40" s="115">
        <v>28538123.18</v>
      </c>
      <c r="J40" s="115">
        <v>3551900</v>
      </c>
      <c r="K40" s="115">
        <v>3251900</v>
      </c>
      <c r="L40" s="115">
        <v>21728000</v>
      </c>
      <c r="M40" s="115"/>
      <c r="N40" s="115">
        <v>1359133.5</v>
      </c>
      <c r="O40" s="115">
        <v>1899089.68</v>
      </c>
      <c r="P40" s="115"/>
      <c r="Q40" s="115"/>
      <c r="R40" s="115"/>
      <c r="S40" s="115"/>
      <c r="T40" s="115"/>
      <c r="U40" s="89"/>
      <c r="V40" s="115"/>
      <c r="W40" s="115"/>
    </row>
  </sheetData>
  <mergeCells count="28">
    <mergeCell ref="A2:W2"/>
    <mergeCell ref="A3:I3"/>
    <mergeCell ref="J4:M4"/>
    <mergeCell ref="N4:P4"/>
    <mergeCell ref="R4:W4"/>
    <mergeCell ref="J5:K5"/>
    <mergeCell ref="A40:H4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6"/>
  <sheetViews>
    <sheetView showZeros="0" tabSelected="1" zoomScale="70" zoomScaleNormal="70" topLeftCell="A16" workbookViewId="0">
      <selection activeCell="T27" sqref="T27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5" t="s">
        <v>251</v>
      </c>
    </row>
    <row r="2" ht="28.5" customHeight="1" spans="1:10">
      <c r="A2" s="46" t="s">
        <v>252</v>
      </c>
      <c r="B2" s="28"/>
      <c r="C2" s="28"/>
      <c r="D2" s="28"/>
      <c r="E2" s="28"/>
      <c r="F2" s="47"/>
      <c r="G2" s="28"/>
      <c r="H2" s="47"/>
      <c r="I2" s="47"/>
      <c r="J2" s="28"/>
    </row>
    <row r="3" ht="15" customHeight="1" spans="1:10">
      <c r="A3" s="4" t="str">
        <f>"单位名称："&amp;"云南省北教场体育训练基地"</f>
        <v>单位名称：云南省北教场体育训练基地</v>
      </c>
    </row>
    <row r="4" ht="14.25" customHeight="1" spans="1:10">
      <c r="A4" s="48" t="s">
        <v>253</v>
      </c>
      <c r="B4" s="48" t="s">
        <v>254</v>
      </c>
      <c r="C4" s="48" t="s">
        <v>255</v>
      </c>
      <c r="D4" s="48" t="s">
        <v>256</v>
      </c>
      <c r="E4" s="48" t="s">
        <v>257</v>
      </c>
      <c r="F4" s="49" t="s">
        <v>258</v>
      </c>
      <c r="G4" s="48" t="s">
        <v>259</v>
      </c>
      <c r="H4" s="49" t="s">
        <v>260</v>
      </c>
      <c r="I4" s="49" t="s">
        <v>261</v>
      </c>
      <c r="J4" s="48" t="s">
        <v>262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3" customHeight="1" spans="1:10">
      <c r="A6" s="50" t="s">
        <v>45</v>
      </c>
      <c r="B6" s="51"/>
      <c r="C6" s="51"/>
      <c r="D6" s="51"/>
      <c r="E6" s="52"/>
      <c r="F6" s="53"/>
      <c r="G6" s="52"/>
      <c r="H6" s="53"/>
      <c r="I6" s="53"/>
      <c r="J6" s="52"/>
    </row>
    <row r="7" ht="47.3" customHeight="1" spans="1:10">
      <c r="A7" s="109" t="s">
        <v>232</v>
      </c>
      <c r="B7" s="54" t="s">
        <v>263</v>
      </c>
      <c r="C7" s="54" t="s">
        <v>264</v>
      </c>
      <c r="D7" s="54" t="s">
        <v>265</v>
      </c>
      <c r="E7" s="50" t="s">
        <v>266</v>
      </c>
      <c r="F7" s="54" t="s">
        <v>267</v>
      </c>
      <c r="G7" s="50" t="s">
        <v>118</v>
      </c>
      <c r="H7" s="54" t="s">
        <v>268</v>
      </c>
      <c r="I7" s="54" t="s">
        <v>269</v>
      </c>
      <c r="J7" s="55" t="s">
        <v>270</v>
      </c>
    </row>
    <row r="8" ht="47.3" customHeight="1" spans="1:10">
      <c r="A8" s="109" t="s">
        <v>232</v>
      </c>
      <c r="B8" s="54" t="s">
        <v>263</v>
      </c>
      <c r="C8" s="54" t="s">
        <v>264</v>
      </c>
      <c r="D8" s="54" t="s">
        <v>271</v>
      </c>
      <c r="E8" s="50" t="s">
        <v>272</v>
      </c>
      <c r="F8" s="54" t="s">
        <v>273</v>
      </c>
      <c r="G8" s="50" t="s">
        <v>274</v>
      </c>
      <c r="H8" s="54" t="s">
        <v>275</v>
      </c>
      <c r="I8" s="54" t="s">
        <v>269</v>
      </c>
      <c r="J8" s="55" t="s">
        <v>276</v>
      </c>
    </row>
    <row r="9" ht="47.3" customHeight="1" spans="1:10">
      <c r="A9" s="109" t="s">
        <v>232</v>
      </c>
      <c r="B9" s="54" t="s">
        <v>263</v>
      </c>
      <c r="C9" s="54" t="s">
        <v>264</v>
      </c>
      <c r="D9" s="54" t="s">
        <v>271</v>
      </c>
      <c r="E9" s="50" t="s">
        <v>277</v>
      </c>
      <c r="F9" s="54" t="s">
        <v>267</v>
      </c>
      <c r="G9" s="50" t="s">
        <v>278</v>
      </c>
      <c r="H9" s="54" t="s">
        <v>275</v>
      </c>
      <c r="I9" s="54" t="s">
        <v>269</v>
      </c>
      <c r="J9" s="55" t="s">
        <v>279</v>
      </c>
    </row>
    <row r="10" ht="47.3" customHeight="1" spans="1:10">
      <c r="A10" s="109" t="s">
        <v>232</v>
      </c>
      <c r="B10" s="54" t="s">
        <v>263</v>
      </c>
      <c r="C10" s="54" t="s">
        <v>264</v>
      </c>
      <c r="D10" s="54" t="s">
        <v>280</v>
      </c>
      <c r="E10" s="50" t="s">
        <v>281</v>
      </c>
      <c r="F10" s="54" t="s">
        <v>282</v>
      </c>
      <c r="G10" s="50" t="s">
        <v>283</v>
      </c>
      <c r="H10" s="54" t="s">
        <v>284</v>
      </c>
      <c r="I10" s="54" t="s">
        <v>269</v>
      </c>
      <c r="J10" s="55" t="s">
        <v>285</v>
      </c>
    </row>
    <row r="11" ht="47.3" customHeight="1" spans="1:10">
      <c r="A11" s="109" t="s">
        <v>232</v>
      </c>
      <c r="B11" s="54" t="s">
        <v>263</v>
      </c>
      <c r="C11" s="54" t="s">
        <v>286</v>
      </c>
      <c r="D11" s="54" t="s">
        <v>287</v>
      </c>
      <c r="E11" s="50" t="s">
        <v>288</v>
      </c>
      <c r="F11" s="54" t="s">
        <v>273</v>
      </c>
      <c r="G11" s="50" t="s">
        <v>289</v>
      </c>
      <c r="H11" s="54"/>
      <c r="I11" s="54" t="s">
        <v>290</v>
      </c>
      <c r="J11" s="55" t="s">
        <v>291</v>
      </c>
    </row>
    <row r="12" ht="47.3" customHeight="1" spans="1:10">
      <c r="A12" s="109" t="s">
        <v>232</v>
      </c>
      <c r="B12" s="54" t="s">
        <v>263</v>
      </c>
      <c r="C12" s="54" t="s">
        <v>292</v>
      </c>
      <c r="D12" s="54" t="s">
        <v>293</v>
      </c>
      <c r="E12" s="50" t="s">
        <v>294</v>
      </c>
      <c r="F12" s="54" t="s">
        <v>267</v>
      </c>
      <c r="G12" s="50" t="s">
        <v>295</v>
      </c>
      <c r="H12" s="54" t="s">
        <v>275</v>
      </c>
      <c r="I12" s="54" t="s">
        <v>269</v>
      </c>
      <c r="J12" s="55" t="s">
        <v>296</v>
      </c>
    </row>
    <row r="13" ht="47.3" customHeight="1" spans="1:10">
      <c r="A13" s="109" t="s">
        <v>225</v>
      </c>
      <c r="B13" s="54" t="s">
        <v>297</v>
      </c>
      <c r="C13" s="54" t="s">
        <v>264</v>
      </c>
      <c r="D13" s="54" t="s">
        <v>265</v>
      </c>
      <c r="E13" s="50" t="s">
        <v>298</v>
      </c>
      <c r="F13" s="54" t="s">
        <v>273</v>
      </c>
      <c r="G13" s="50" t="s">
        <v>118</v>
      </c>
      <c r="H13" s="54" t="s">
        <v>299</v>
      </c>
      <c r="I13" s="54" t="s">
        <v>269</v>
      </c>
      <c r="J13" s="55" t="s">
        <v>300</v>
      </c>
    </row>
    <row r="14" ht="47.3" customHeight="1" spans="1:10">
      <c r="A14" s="109" t="s">
        <v>225</v>
      </c>
      <c r="B14" s="54" t="s">
        <v>297</v>
      </c>
      <c r="C14" s="54" t="s">
        <v>264</v>
      </c>
      <c r="D14" s="54" t="s">
        <v>265</v>
      </c>
      <c r="E14" s="50" t="s">
        <v>301</v>
      </c>
      <c r="F14" s="54" t="s">
        <v>267</v>
      </c>
      <c r="G14" s="50" t="s">
        <v>274</v>
      </c>
      <c r="H14" s="54" t="s">
        <v>268</v>
      </c>
      <c r="I14" s="54" t="s">
        <v>269</v>
      </c>
      <c r="J14" s="55" t="s">
        <v>302</v>
      </c>
    </row>
    <row r="15" ht="47.3" customHeight="1" spans="1:10">
      <c r="A15" s="109" t="s">
        <v>225</v>
      </c>
      <c r="B15" s="54" t="s">
        <v>297</v>
      </c>
      <c r="C15" s="54" t="s">
        <v>264</v>
      </c>
      <c r="D15" s="54" t="s">
        <v>265</v>
      </c>
      <c r="E15" s="50" t="s">
        <v>303</v>
      </c>
      <c r="F15" s="54" t="s">
        <v>273</v>
      </c>
      <c r="G15" s="50" t="s">
        <v>115</v>
      </c>
      <c r="H15" s="54" t="s">
        <v>304</v>
      </c>
      <c r="I15" s="54" t="s">
        <v>269</v>
      </c>
      <c r="J15" s="55" t="s">
        <v>305</v>
      </c>
    </row>
    <row r="16" ht="47.3" customHeight="1" spans="1:10">
      <c r="A16" s="109" t="s">
        <v>225</v>
      </c>
      <c r="B16" s="54" t="s">
        <v>297</v>
      </c>
      <c r="C16" s="54" t="s">
        <v>264</v>
      </c>
      <c r="D16" s="54" t="s">
        <v>265</v>
      </c>
      <c r="E16" s="50" t="s">
        <v>306</v>
      </c>
      <c r="F16" s="54" t="s">
        <v>267</v>
      </c>
      <c r="G16" s="50" t="s">
        <v>307</v>
      </c>
      <c r="H16" s="54" t="s">
        <v>308</v>
      </c>
      <c r="I16" s="54" t="s">
        <v>269</v>
      </c>
      <c r="J16" s="55" t="s">
        <v>309</v>
      </c>
    </row>
    <row r="17" ht="47.3" customHeight="1" spans="1:10">
      <c r="A17" s="109" t="s">
        <v>225</v>
      </c>
      <c r="B17" s="54" t="s">
        <v>297</v>
      </c>
      <c r="C17" s="54" t="s">
        <v>264</v>
      </c>
      <c r="D17" s="54" t="s">
        <v>265</v>
      </c>
      <c r="E17" s="50" t="s">
        <v>310</v>
      </c>
      <c r="F17" s="54" t="s">
        <v>267</v>
      </c>
      <c r="G17" s="50" t="s">
        <v>311</v>
      </c>
      <c r="H17" s="54" t="s">
        <v>312</v>
      </c>
      <c r="I17" s="54" t="s">
        <v>269</v>
      </c>
      <c r="J17" s="55" t="s">
        <v>313</v>
      </c>
    </row>
    <row r="18" ht="47.3" customHeight="1" spans="1:10">
      <c r="A18" s="109" t="s">
        <v>225</v>
      </c>
      <c r="B18" s="54" t="s">
        <v>297</v>
      </c>
      <c r="C18" s="54" t="s">
        <v>264</v>
      </c>
      <c r="D18" s="54" t="s">
        <v>265</v>
      </c>
      <c r="E18" s="50" t="s">
        <v>314</v>
      </c>
      <c r="F18" s="54" t="s">
        <v>267</v>
      </c>
      <c r="G18" s="50" t="s">
        <v>315</v>
      </c>
      <c r="H18" s="54" t="s">
        <v>316</v>
      </c>
      <c r="I18" s="54" t="s">
        <v>269</v>
      </c>
      <c r="J18" s="55" t="s">
        <v>317</v>
      </c>
    </row>
    <row r="19" ht="47.3" customHeight="1" spans="1:10">
      <c r="A19" s="109" t="s">
        <v>225</v>
      </c>
      <c r="B19" s="54" t="s">
        <v>297</v>
      </c>
      <c r="C19" s="54" t="s">
        <v>264</v>
      </c>
      <c r="D19" s="54" t="s">
        <v>265</v>
      </c>
      <c r="E19" s="50" t="s">
        <v>318</v>
      </c>
      <c r="F19" s="54" t="s">
        <v>267</v>
      </c>
      <c r="G19" s="50" t="s">
        <v>319</v>
      </c>
      <c r="H19" s="54" t="s">
        <v>320</v>
      </c>
      <c r="I19" s="54" t="s">
        <v>269</v>
      </c>
      <c r="J19" s="55" t="s">
        <v>321</v>
      </c>
    </row>
    <row r="20" ht="47.3" customHeight="1" spans="1:10">
      <c r="A20" s="109" t="s">
        <v>225</v>
      </c>
      <c r="B20" s="54" t="s">
        <v>297</v>
      </c>
      <c r="C20" s="54" t="s">
        <v>264</v>
      </c>
      <c r="D20" s="54" t="s">
        <v>265</v>
      </c>
      <c r="E20" s="50" t="s">
        <v>322</v>
      </c>
      <c r="F20" s="54" t="s">
        <v>267</v>
      </c>
      <c r="G20" s="50" t="s">
        <v>115</v>
      </c>
      <c r="H20" s="54" t="s">
        <v>323</v>
      </c>
      <c r="I20" s="54" t="s">
        <v>269</v>
      </c>
      <c r="J20" s="55" t="s">
        <v>324</v>
      </c>
    </row>
    <row r="21" ht="47.3" customHeight="1" spans="1:10">
      <c r="A21" s="109" t="s">
        <v>225</v>
      </c>
      <c r="B21" s="54" t="s">
        <v>297</v>
      </c>
      <c r="C21" s="54" t="s">
        <v>264</v>
      </c>
      <c r="D21" s="54" t="s">
        <v>265</v>
      </c>
      <c r="E21" s="50" t="s">
        <v>325</v>
      </c>
      <c r="F21" s="54" t="s">
        <v>267</v>
      </c>
      <c r="G21" s="50" t="s">
        <v>274</v>
      </c>
      <c r="H21" s="54" t="s">
        <v>312</v>
      </c>
      <c r="I21" s="54" t="s">
        <v>269</v>
      </c>
      <c r="J21" s="55" t="s">
        <v>326</v>
      </c>
    </row>
    <row r="22" ht="47.3" customHeight="1" spans="1:10">
      <c r="A22" s="109" t="s">
        <v>225</v>
      </c>
      <c r="B22" s="54" t="s">
        <v>297</v>
      </c>
      <c r="C22" s="54" t="s">
        <v>264</v>
      </c>
      <c r="D22" s="54" t="s">
        <v>265</v>
      </c>
      <c r="E22" s="50" t="s">
        <v>327</v>
      </c>
      <c r="F22" s="54" t="s">
        <v>267</v>
      </c>
      <c r="G22" s="50" t="s">
        <v>115</v>
      </c>
      <c r="H22" s="54" t="s">
        <v>328</v>
      </c>
      <c r="I22" s="54" t="s">
        <v>269</v>
      </c>
      <c r="J22" s="55" t="s">
        <v>329</v>
      </c>
    </row>
    <row r="23" ht="47.3" customHeight="1" spans="1:10">
      <c r="A23" s="109" t="s">
        <v>225</v>
      </c>
      <c r="B23" s="54" t="s">
        <v>297</v>
      </c>
      <c r="C23" s="54" t="s">
        <v>264</v>
      </c>
      <c r="D23" s="54" t="s">
        <v>265</v>
      </c>
      <c r="E23" s="50" t="s">
        <v>330</v>
      </c>
      <c r="F23" s="54" t="s">
        <v>267</v>
      </c>
      <c r="G23" s="50" t="s">
        <v>331</v>
      </c>
      <c r="H23" s="54" t="s">
        <v>268</v>
      </c>
      <c r="I23" s="54" t="s">
        <v>269</v>
      </c>
      <c r="J23" s="55" t="s">
        <v>332</v>
      </c>
    </row>
    <row r="24" ht="47.3" customHeight="1" spans="1:10">
      <c r="A24" s="109" t="s">
        <v>225</v>
      </c>
      <c r="B24" s="54" t="s">
        <v>297</v>
      </c>
      <c r="C24" s="54" t="s">
        <v>264</v>
      </c>
      <c r="D24" s="54" t="s">
        <v>265</v>
      </c>
      <c r="E24" s="50" t="s">
        <v>333</v>
      </c>
      <c r="F24" s="54" t="s">
        <v>267</v>
      </c>
      <c r="G24" s="50" t="s">
        <v>331</v>
      </c>
      <c r="H24" s="54" t="s">
        <v>268</v>
      </c>
      <c r="I24" s="54" t="s">
        <v>269</v>
      </c>
      <c r="J24" s="55" t="s">
        <v>334</v>
      </c>
    </row>
    <row r="25" ht="47.3" customHeight="1" spans="1:10">
      <c r="A25" s="109" t="s">
        <v>225</v>
      </c>
      <c r="B25" s="54" t="s">
        <v>297</v>
      </c>
      <c r="C25" s="54" t="s">
        <v>264</v>
      </c>
      <c r="D25" s="54" t="s">
        <v>265</v>
      </c>
      <c r="E25" s="50" t="s">
        <v>335</v>
      </c>
      <c r="F25" s="54" t="s">
        <v>267</v>
      </c>
      <c r="G25" s="50" t="s">
        <v>336</v>
      </c>
      <c r="H25" s="54" t="s">
        <v>312</v>
      </c>
      <c r="I25" s="54" t="s">
        <v>269</v>
      </c>
      <c r="J25" s="55" t="s">
        <v>337</v>
      </c>
    </row>
    <row r="26" ht="47.3" customHeight="1" spans="1:10">
      <c r="A26" s="109" t="s">
        <v>225</v>
      </c>
      <c r="B26" s="54" t="s">
        <v>297</v>
      </c>
      <c r="C26" s="54" t="s">
        <v>264</v>
      </c>
      <c r="D26" s="54" t="s">
        <v>265</v>
      </c>
      <c r="E26" s="50" t="s">
        <v>338</v>
      </c>
      <c r="F26" s="54" t="s">
        <v>267</v>
      </c>
      <c r="G26" s="50" t="s">
        <v>274</v>
      </c>
      <c r="H26" s="54" t="s">
        <v>268</v>
      </c>
      <c r="I26" s="54" t="s">
        <v>269</v>
      </c>
      <c r="J26" s="55" t="s">
        <v>339</v>
      </c>
    </row>
    <row r="27" ht="47.3" customHeight="1" spans="1:10">
      <c r="A27" s="109" t="s">
        <v>225</v>
      </c>
      <c r="B27" s="54" t="s">
        <v>297</v>
      </c>
      <c r="C27" s="54" t="s">
        <v>264</v>
      </c>
      <c r="D27" s="54" t="s">
        <v>265</v>
      </c>
      <c r="E27" s="50" t="s">
        <v>340</v>
      </c>
      <c r="F27" s="54" t="s">
        <v>267</v>
      </c>
      <c r="G27" s="50" t="s">
        <v>115</v>
      </c>
      <c r="H27" s="54" t="s">
        <v>312</v>
      </c>
      <c r="I27" s="54" t="s">
        <v>269</v>
      </c>
      <c r="J27" s="55" t="s">
        <v>341</v>
      </c>
    </row>
    <row r="28" ht="47.3" customHeight="1" spans="1:10">
      <c r="A28" s="109" t="s">
        <v>225</v>
      </c>
      <c r="B28" s="54" t="s">
        <v>297</v>
      </c>
      <c r="C28" s="54" t="s">
        <v>264</v>
      </c>
      <c r="D28" s="54" t="s">
        <v>271</v>
      </c>
      <c r="E28" s="50" t="s">
        <v>342</v>
      </c>
      <c r="F28" s="54" t="s">
        <v>273</v>
      </c>
      <c r="G28" s="50" t="s">
        <v>274</v>
      </c>
      <c r="H28" s="54" t="s">
        <v>275</v>
      </c>
      <c r="I28" s="54" t="s">
        <v>269</v>
      </c>
      <c r="J28" s="55" t="s">
        <v>343</v>
      </c>
    </row>
    <row r="29" ht="47.3" customHeight="1" spans="1:10">
      <c r="A29" s="109" t="s">
        <v>225</v>
      </c>
      <c r="B29" s="54" t="s">
        <v>297</v>
      </c>
      <c r="C29" s="54" t="s">
        <v>264</v>
      </c>
      <c r="D29" s="54" t="s">
        <v>271</v>
      </c>
      <c r="E29" s="50" t="s">
        <v>344</v>
      </c>
      <c r="F29" s="54" t="s">
        <v>273</v>
      </c>
      <c r="G29" s="50" t="s">
        <v>274</v>
      </c>
      <c r="H29" s="54" t="s">
        <v>275</v>
      </c>
      <c r="I29" s="54" t="s">
        <v>269</v>
      </c>
      <c r="J29" s="55" t="s">
        <v>345</v>
      </c>
    </row>
    <row r="30" ht="47.3" customHeight="1" spans="1:10">
      <c r="A30" s="109" t="s">
        <v>225</v>
      </c>
      <c r="B30" s="54" t="s">
        <v>297</v>
      </c>
      <c r="C30" s="54" t="s">
        <v>264</v>
      </c>
      <c r="D30" s="54" t="s">
        <v>271</v>
      </c>
      <c r="E30" s="50" t="s">
        <v>346</v>
      </c>
      <c r="F30" s="54" t="s">
        <v>273</v>
      </c>
      <c r="G30" s="50" t="s">
        <v>274</v>
      </c>
      <c r="H30" s="54" t="s">
        <v>275</v>
      </c>
      <c r="I30" s="54" t="s">
        <v>269</v>
      </c>
      <c r="J30" s="55" t="s">
        <v>347</v>
      </c>
    </row>
    <row r="31" ht="47.3" customHeight="1" spans="1:10">
      <c r="A31" s="109" t="s">
        <v>225</v>
      </c>
      <c r="B31" s="54" t="s">
        <v>297</v>
      </c>
      <c r="C31" s="54" t="s">
        <v>264</v>
      </c>
      <c r="D31" s="54" t="s">
        <v>271</v>
      </c>
      <c r="E31" s="50" t="s">
        <v>348</v>
      </c>
      <c r="F31" s="54" t="s">
        <v>267</v>
      </c>
      <c r="G31" s="50" t="s">
        <v>278</v>
      </c>
      <c r="H31" s="54" t="s">
        <v>275</v>
      </c>
      <c r="I31" s="54" t="s">
        <v>269</v>
      </c>
      <c r="J31" s="55" t="s">
        <v>349</v>
      </c>
    </row>
    <row r="32" ht="47.3" customHeight="1" spans="1:10">
      <c r="A32" s="109" t="s">
        <v>225</v>
      </c>
      <c r="B32" s="54" t="s">
        <v>297</v>
      </c>
      <c r="C32" s="54" t="s">
        <v>264</v>
      </c>
      <c r="D32" s="54" t="s">
        <v>271</v>
      </c>
      <c r="E32" s="50" t="s">
        <v>350</v>
      </c>
      <c r="F32" s="54" t="s">
        <v>267</v>
      </c>
      <c r="G32" s="50" t="s">
        <v>351</v>
      </c>
      <c r="H32" s="54" t="s">
        <v>275</v>
      </c>
      <c r="I32" s="54" t="s">
        <v>269</v>
      </c>
      <c r="J32" s="55" t="s">
        <v>352</v>
      </c>
    </row>
    <row r="33" ht="47.3" customHeight="1" spans="1:10">
      <c r="A33" s="109" t="s">
        <v>225</v>
      </c>
      <c r="B33" s="54" t="s">
        <v>297</v>
      </c>
      <c r="C33" s="54" t="s">
        <v>264</v>
      </c>
      <c r="D33" s="54" t="s">
        <v>271</v>
      </c>
      <c r="E33" s="50" t="s">
        <v>353</v>
      </c>
      <c r="F33" s="54" t="s">
        <v>354</v>
      </c>
      <c r="G33" s="50" t="s">
        <v>119</v>
      </c>
      <c r="H33" s="54" t="s">
        <v>355</v>
      </c>
      <c r="I33" s="54" t="s">
        <v>269</v>
      </c>
      <c r="J33" s="55" t="s">
        <v>356</v>
      </c>
    </row>
    <row r="34" ht="47.3" customHeight="1" spans="1:10">
      <c r="A34" s="109" t="s">
        <v>225</v>
      </c>
      <c r="B34" s="54" t="s">
        <v>297</v>
      </c>
      <c r="C34" s="54" t="s">
        <v>264</v>
      </c>
      <c r="D34" s="54" t="s">
        <v>280</v>
      </c>
      <c r="E34" s="50" t="s">
        <v>357</v>
      </c>
      <c r="F34" s="54" t="s">
        <v>267</v>
      </c>
      <c r="G34" s="50" t="s">
        <v>358</v>
      </c>
      <c r="H34" s="54" t="s">
        <v>275</v>
      </c>
      <c r="I34" s="54" t="s">
        <v>269</v>
      </c>
      <c r="J34" s="55" t="s">
        <v>359</v>
      </c>
    </row>
    <row r="35" ht="47.3" customHeight="1" spans="1:10">
      <c r="A35" s="109" t="s">
        <v>225</v>
      </c>
      <c r="B35" s="54" t="s">
        <v>297</v>
      </c>
      <c r="C35" s="54" t="s">
        <v>264</v>
      </c>
      <c r="D35" s="54" t="s">
        <v>280</v>
      </c>
      <c r="E35" s="50" t="s">
        <v>360</v>
      </c>
      <c r="F35" s="54" t="s">
        <v>273</v>
      </c>
      <c r="G35" s="50" t="s">
        <v>358</v>
      </c>
      <c r="H35" s="54" t="s">
        <v>275</v>
      </c>
      <c r="I35" s="54" t="s">
        <v>269</v>
      </c>
      <c r="J35" s="55" t="s">
        <v>361</v>
      </c>
    </row>
    <row r="36" ht="47.3" customHeight="1" spans="1:10">
      <c r="A36" s="109" t="s">
        <v>225</v>
      </c>
      <c r="B36" s="54" t="s">
        <v>297</v>
      </c>
      <c r="C36" s="54" t="s">
        <v>264</v>
      </c>
      <c r="D36" s="54" t="s">
        <v>280</v>
      </c>
      <c r="E36" s="50" t="s">
        <v>362</v>
      </c>
      <c r="F36" s="54" t="s">
        <v>267</v>
      </c>
      <c r="G36" s="50" t="s">
        <v>358</v>
      </c>
      <c r="H36" s="54" t="s">
        <v>275</v>
      </c>
      <c r="I36" s="54" t="s">
        <v>269</v>
      </c>
      <c r="J36" s="55" t="s">
        <v>363</v>
      </c>
    </row>
    <row r="37" ht="47.3" customHeight="1" spans="1:10">
      <c r="A37" s="109" t="s">
        <v>225</v>
      </c>
      <c r="B37" s="54" t="s">
        <v>297</v>
      </c>
      <c r="C37" s="54" t="s">
        <v>264</v>
      </c>
      <c r="D37" s="54" t="s">
        <v>280</v>
      </c>
      <c r="E37" s="50" t="s">
        <v>364</v>
      </c>
      <c r="F37" s="54" t="s">
        <v>267</v>
      </c>
      <c r="G37" s="50" t="s">
        <v>358</v>
      </c>
      <c r="H37" s="54" t="s">
        <v>275</v>
      </c>
      <c r="I37" s="54" t="s">
        <v>269</v>
      </c>
      <c r="J37" s="55" t="s">
        <v>365</v>
      </c>
    </row>
    <row r="38" ht="47.3" customHeight="1" spans="1:10">
      <c r="A38" s="109" t="s">
        <v>225</v>
      </c>
      <c r="B38" s="54" t="s">
        <v>297</v>
      </c>
      <c r="C38" s="54" t="s">
        <v>264</v>
      </c>
      <c r="D38" s="54" t="s">
        <v>280</v>
      </c>
      <c r="E38" s="50" t="s">
        <v>366</v>
      </c>
      <c r="F38" s="54" t="s">
        <v>267</v>
      </c>
      <c r="G38" s="50" t="s">
        <v>358</v>
      </c>
      <c r="H38" s="54" t="s">
        <v>275</v>
      </c>
      <c r="I38" s="54" t="s">
        <v>269</v>
      </c>
      <c r="J38" s="55" t="s">
        <v>367</v>
      </c>
    </row>
    <row r="39" ht="47.3" customHeight="1" spans="1:10">
      <c r="A39" s="109" t="s">
        <v>225</v>
      </c>
      <c r="B39" s="54" t="s">
        <v>297</v>
      </c>
      <c r="C39" s="54" t="s">
        <v>264</v>
      </c>
      <c r="D39" s="54" t="s">
        <v>280</v>
      </c>
      <c r="E39" s="50" t="s">
        <v>368</v>
      </c>
      <c r="F39" s="54" t="s">
        <v>267</v>
      </c>
      <c r="G39" s="50" t="s">
        <v>295</v>
      </c>
      <c r="H39" s="54" t="s">
        <v>275</v>
      </c>
      <c r="I39" s="54" t="s">
        <v>269</v>
      </c>
      <c r="J39" s="55" t="s">
        <v>369</v>
      </c>
    </row>
    <row r="40" ht="47.3" customHeight="1" spans="1:10">
      <c r="A40" s="109" t="s">
        <v>225</v>
      </c>
      <c r="B40" s="54" t="s">
        <v>297</v>
      </c>
      <c r="C40" s="54" t="s">
        <v>286</v>
      </c>
      <c r="D40" s="54" t="s">
        <v>287</v>
      </c>
      <c r="E40" s="50" t="s">
        <v>370</v>
      </c>
      <c r="F40" s="54" t="s">
        <v>267</v>
      </c>
      <c r="G40" s="50" t="s">
        <v>336</v>
      </c>
      <c r="H40" s="54" t="s">
        <v>371</v>
      </c>
      <c r="I40" s="54" t="s">
        <v>269</v>
      </c>
      <c r="J40" s="55" t="s">
        <v>372</v>
      </c>
    </row>
    <row r="41" ht="47.3" customHeight="1" spans="1:10">
      <c r="A41" s="109" t="s">
        <v>225</v>
      </c>
      <c r="B41" s="54" t="s">
        <v>297</v>
      </c>
      <c r="C41" s="54" t="s">
        <v>286</v>
      </c>
      <c r="D41" s="54" t="s">
        <v>287</v>
      </c>
      <c r="E41" s="50" t="s">
        <v>373</v>
      </c>
      <c r="F41" s="54" t="s">
        <v>267</v>
      </c>
      <c r="G41" s="50" t="s">
        <v>295</v>
      </c>
      <c r="H41" s="54" t="s">
        <v>275</v>
      </c>
      <c r="I41" s="54" t="s">
        <v>269</v>
      </c>
      <c r="J41" s="55" t="s">
        <v>374</v>
      </c>
    </row>
    <row r="42" ht="47.3" customHeight="1" spans="1:10">
      <c r="A42" s="109" t="s">
        <v>225</v>
      </c>
      <c r="B42" s="54" t="s">
        <v>297</v>
      </c>
      <c r="C42" s="54" t="s">
        <v>292</v>
      </c>
      <c r="D42" s="54" t="s">
        <v>293</v>
      </c>
      <c r="E42" s="50" t="s">
        <v>375</v>
      </c>
      <c r="F42" s="54" t="s">
        <v>267</v>
      </c>
      <c r="G42" s="50" t="s">
        <v>295</v>
      </c>
      <c r="H42" s="54" t="s">
        <v>275</v>
      </c>
      <c r="I42" s="54" t="s">
        <v>269</v>
      </c>
      <c r="J42" s="55" t="s">
        <v>376</v>
      </c>
    </row>
    <row r="43" ht="47.3" customHeight="1" spans="1:10">
      <c r="A43" s="109" t="s">
        <v>225</v>
      </c>
      <c r="B43" s="54" t="s">
        <v>297</v>
      </c>
      <c r="C43" s="54" t="s">
        <v>292</v>
      </c>
      <c r="D43" s="54" t="s">
        <v>293</v>
      </c>
      <c r="E43" s="50" t="s">
        <v>377</v>
      </c>
      <c r="F43" s="54" t="s">
        <v>267</v>
      </c>
      <c r="G43" s="50" t="s">
        <v>295</v>
      </c>
      <c r="H43" s="54" t="s">
        <v>275</v>
      </c>
      <c r="I43" s="54" t="s">
        <v>269</v>
      </c>
      <c r="J43" s="55" t="s">
        <v>378</v>
      </c>
    </row>
    <row r="44" ht="47.3" customHeight="1" spans="1:10">
      <c r="A44" s="109" t="s">
        <v>225</v>
      </c>
      <c r="B44" s="54" t="s">
        <v>297</v>
      </c>
      <c r="C44" s="54" t="s">
        <v>292</v>
      </c>
      <c r="D44" s="54" t="s">
        <v>293</v>
      </c>
      <c r="E44" s="50" t="s">
        <v>379</v>
      </c>
      <c r="F44" s="54" t="s">
        <v>267</v>
      </c>
      <c r="G44" s="50" t="s">
        <v>295</v>
      </c>
      <c r="H44" s="54" t="s">
        <v>275</v>
      </c>
      <c r="I44" s="54" t="s">
        <v>269</v>
      </c>
      <c r="J44" s="55" t="s">
        <v>380</v>
      </c>
    </row>
    <row r="45" ht="47.3" customHeight="1" spans="1:10">
      <c r="A45" s="109" t="s">
        <v>225</v>
      </c>
      <c r="B45" s="54" t="s">
        <v>297</v>
      </c>
      <c r="C45" s="54" t="s">
        <v>381</v>
      </c>
      <c r="D45" s="54" t="s">
        <v>382</v>
      </c>
      <c r="E45" s="50" t="s">
        <v>383</v>
      </c>
      <c r="F45" s="54" t="s">
        <v>282</v>
      </c>
      <c r="G45" s="50" t="s">
        <v>283</v>
      </c>
      <c r="H45" s="54" t="s">
        <v>384</v>
      </c>
      <c r="I45" s="54" t="s">
        <v>269</v>
      </c>
      <c r="J45" s="55" t="s">
        <v>385</v>
      </c>
    </row>
    <row r="46" ht="47.3" customHeight="1" spans="1:10">
      <c r="A46" s="109" t="s">
        <v>225</v>
      </c>
      <c r="B46" s="54" t="s">
        <v>297</v>
      </c>
      <c r="C46" s="54" t="s">
        <v>381</v>
      </c>
      <c r="D46" s="54" t="s">
        <v>382</v>
      </c>
      <c r="E46" s="50" t="s">
        <v>386</v>
      </c>
      <c r="F46" s="54" t="s">
        <v>282</v>
      </c>
      <c r="G46" s="50" t="s">
        <v>387</v>
      </c>
      <c r="H46" s="54" t="s">
        <v>384</v>
      </c>
      <c r="I46" s="54" t="s">
        <v>269</v>
      </c>
      <c r="J46" s="55" t="s">
        <v>388</v>
      </c>
    </row>
    <row r="47" ht="47.3" customHeight="1" spans="1:10">
      <c r="A47" s="109" t="s">
        <v>236</v>
      </c>
      <c r="B47" s="54" t="s">
        <v>389</v>
      </c>
      <c r="C47" s="54" t="s">
        <v>264</v>
      </c>
      <c r="D47" s="54" t="s">
        <v>265</v>
      </c>
      <c r="E47" s="50" t="s">
        <v>390</v>
      </c>
      <c r="F47" s="54" t="s">
        <v>267</v>
      </c>
      <c r="G47" s="50" t="s">
        <v>118</v>
      </c>
      <c r="H47" s="54" t="s">
        <v>312</v>
      </c>
      <c r="I47" s="54" t="s">
        <v>269</v>
      </c>
      <c r="J47" s="55" t="s">
        <v>391</v>
      </c>
    </row>
    <row r="48" ht="47.3" customHeight="1" spans="1:10">
      <c r="A48" s="109" t="s">
        <v>236</v>
      </c>
      <c r="B48" s="54" t="s">
        <v>389</v>
      </c>
      <c r="C48" s="54" t="s">
        <v>264</v>
      </c>
      <c r="D48" s="54" t="s">
        <v>265</v>
      </c>
      <c r="E48" s="50" t="s">
        <v>392</v>
      </c>
      <c r="F48" s="54" t="s">
        <v>267</v>
      </c>
      <c r="G48" s="50" t="s">
        <v>118</v>
      </c>
      <c r="H48" s="54" t="s">
        <v>312</v>
      </c>
      <c r="I48" s="54" t="s">
        <v>269</v>
      </c>
      <c r="J48" s="55" t="s">
        <v>393</v>
      </c>
    </row>
    <row r="49" ht="47.3" customHeight="1" spans="1:10">
      <c r="A49" s="109" t="s">
        <v>236</v>
      </c>
      <c r="B49" s="54" t="s">
        <v>389</v>
      </c>
      <c r="C49" s="54" t="s">
        <v>264</v>
      </c>
      <c r="D49" s="54" t="s">
        <v>265</v>
      </c>
      <c r="E49" s="50" t="s">
        <v>394</v>
      </c>
      <c r="F49" s="54" t="s">
        <v>267</v>
      </c>
      <c r="G49" s="50" t="s">
        <v>395</v>
      </c>
      <c r="H49" s="54" t="s">
        <v>320</v>
      </c>
      <c r="I49" s="54" t="s">
        <v>269</v>
      </c>
      <c r="J49" s="55" t="s">
        <v>396</v>
      </c>
    </row>
    <row r="50" ht="47.3" customHeight="1" spans="1:10">
      <c r="A50" s="109" t="s">
        <v>236</v>
      </c>
      <c r="B50" s="54" t="s">
        <v>389</v>
      </c>
      <c r="C50" s="54" t="s">
        <v>264</v>
      </c>
      <c r="D50" s="54" t="s">
        <v>265</v>
      </c>
      <c r="E50" s="50" t="s">
        <v>397</v>
      </c>
      <c r="F50" s="54" t="s">
        <v>267</v>
      </c>
      <c r="G50" s="50" t="s">
        <v>398</v>
      </c>
      <c r="H50" s="54" t="s">
        <v>312</v>
      </c>
      <c r="I50" s="54" t="s">
        <v>269</v>
      </c>
      <c r="J50" s="55" t="s">
        <v>399</v>
      </c>
    </row>
    <row r="51" ht="47.3" customHeight="1" spans="1:10">
      <c r="A51" s="109" t="s">
        <v>236</v>
      </c>
      <c r="B51" s="54" t="s">
        <v>389</v>
      </c>
      <c r="C51" s="54" t="s">
        <v>264</v>
      </c>
      <c r="D51" s="54" t="s">
        <v>271</v>
      </c>
      <c r="E51" s="50" t="s">
        <v>400</v>
      </c>
      <c r="F51" s="54" t="s">
        <v>267</v>
      </c>
      <c r="G51" s="50" t="s">
        <v>278</v>
      </c>
      <c r="H51" s="54" t="s">
        <v>275</v>
      </c>
      <c r="I51" s="54" t="s">
        <v>269</v>
      </c>
      <c r="J51" s="55" t="s">
        <v>401</v>
      </c>
    </row>
    <row r="52" ht="47.3" customHeight="1" spans="1:10">
      <c r="A52" s="109" t="s">
        <v>236</v>
      </c>
      <c r="B52" s="54" t="s">
        <v>389</v>
      </c>
      <c r="C52" s="54" t="s">
        <v>264</v>
      </c>
      <c r="D52" s="54" t="s">
        <v>280</v>
      </c>
      <c r="E52" s="50" t="s">
        <v>402</v>
      </c>
      <c r="F52" s="54" t="s">
        <v>273</v>
      </c>
      <c r="G52" s="50" t="s">
        <v>274</v>
      </c>
      <c r="H52" s="54" t="s">
        <v>275</v>
      </c>
      <c r="I52" s="54" t="s">
        <v>269</v>
      </c>
      <c r="J52" s="55" t="s">
        <v>403</v>
      </c>
    </row>
    <row r="53" ht="47.3" customHeight="1" spans="1:10">
      <c r="A53" s="109" t="s">
        <v>236</v>
      </c>
      <c r="B53" s="54" t="s">
        <v>389</v>
      </c>
      <c r="C53" s="54" t="s">
        <v>286</v>
      </c>
      <c r="D53" s="54" t="s">
        <v>287</v>
      </c>
      <c r="E53" s="50" t="s">
        <v>404</v>
      </c>
      <c r="F53" s="54" t="s">
        <v>267</v>
      </c>
      <c r="G53" s="50" t="s">
        <v>274</v>
      </c>
      <c r="H53" s="54" t="s">
        <v>268</v>
      </c>
      <c r="I53" s="54" t="s">
        <v>269</v>
      </c>
      <c r="J53" s="55" t="s">
        <v>405</v>
      </c>
    </row>
    <row r="54" ht="47.3" customHeight="1" spans="1:10">
      <c r="A54" s="109" t="s">
        <v>236</v>
      </c>
      <c r="B54" s="54" t="s">
        <v>389</v>
      </c>
      <c r="C54" s="54" t="s">
        <v>292</v>
      </c>
      <c r="D54" s="54" t="s">
        <v>293</v>
      </c>
      <c r="E54" s="50" t="s">
        <v>406</v>
      </c>
      <c r="F54" s="54" t="s">
        <v>267</v>
      </c>
      <c r="G54" s="50" t="s">
        <v>295</v>
      </c>
      <c r="H54" s="54" t="s">
        <v>275</v>
      </c>
      <c r="I54" s="54" t="s">
        <v>269</v>
      </c>
      <c r="J54" s="55" t="s">
        <v>407</v>
      </c>
    </row>
    <row r="55" ht="47.3" customHeight="1" spans="1:10">
      <c r="A55" s="109" t="s">
        <v>247</v>
      </c>
      <c r="B55" s="54" t="s">
        <v>408</v>
      </c>
      <c r="C55" s="54" t="s">
        <v>264</v>
      </c>
      <c r="D55" s="54" t="s">
        <v>265</v>
      </c>
      <c r="E55" s="50" t="s">
        <v>409</v>
      </c>
      <c r="F55" s="54" t="s">
        <v>273</v>
      </c>
      <c r="G55" s="50" t="s">
        <v>118</v>
      </c>
      <c r="H55" s="54" t="s">
        <v>268</v>
      </c>
      <c r="I55" s="54" t="s">
        <v>269</v>
      </c>
      <c r="J55" s="55" t="s">
        <v>410</v>
      </c>
    </row>
    <row r="56" ht="47.3" customHeight="1" spans="1:10">
      <c r="A56" s="109" t="s">
        <v>247</v>
      </c>
      <c r="B56" s="54" t="s">
        <v>408</v>
      </c>
      <c r="C56" s="54" t="s">
        <v>264</v>
      </c>
      <c r="D56" s="54" t="s">
        <v>271</v>
      </c>
      <c r="E56" s="50" t="s">
        <v>411</v>
      </c>
      <c r="F56" s="54" t="s">
        <v>273</v>
      </c>
      <c r="G56" s="50" t="s">
        <v>274</v>
      </c>
      <c r="H56" s="54" t="s">
        <v>275</v>
      </c>
      <c r="I56" s="54" t="s">
        <v>269</v>
      </c>
      <c r="J56" s="55" t="s">
        <v>412</v>
      </c>
    </row>
    <row r="57" ht="47.3" customHeight="1" spans="1:10">
      <c r="A57" s="109" t="s">
        <v>247</v>
      </c>
      <c r="B57" s="54" t="s">
        <v>408</v>
      </c>
      <c r="C57" s="54" t="s">
        <v>264</v>
      </c>
      <c r="D57" s="54" t="s">
        <v>280</v>
      </c>
      <c r="E57" s="50" t="s">
        <v>413</v>
      </c>
      <c r="F57" s="54" t="s">
        <v>282</v>
      </c>
      <c r="G57" s="50" t="s">
        <v>414</v>
      </c>
      <c r="H57" s="54" t="s">
        <v>320</v>
      </c>
      <c r="I57" s="54" t="s">
        <v>269</v>
      </c>
      <c r="J57" s="55" t="s">
        <v>415</v>
      </c>
    </row>
    <row r="58" ht="47.3" customHeight="1" spans="1:10">
      <c r="A58" s="109" t="s">
        <v>247</v>
      </c>
      <c r="B58" s="54" t="s">
        <v>408</v>
      </c>
      <c r="C58" s="54" t="s">
        <v>286</v>
      </c>
      <c r="D58" s="54" t="s">
        <v>287</v>
      </c>
      <c r="E58" s="50" t="s">
        <v>416</v>
      </c>
      <c r="F58" s="54" t="s">
        <v>267</v>
      </c>
      <c r="G58" s="50" t="s">
        <v>307</v>
      </c>
      <c r="H58" s="54" t="s">
        <v>275</v>
      </c>
      <c r="I58" s="54" t="s">
        <v>269</v>
      </c>
      <c r="J58" s="55" t="s">
        <v>417</v>
      </c>
    </row>
    <row r="59" ht="47.3" customHeight="1" spans="1:10">
      <c r="A59" s="109" t="s">
        <v>247</v>
      </c>
      <c r="B59" s="54" t="s">
        <v>408</v>
      </c>
      <c r="C59" s="54" t="s">
        <v>292</v>
      </c>
      <c r="D59" s="54" t="s">
        <v>293</v>
      </c>
      <c r="E59" s="50" t="s">
        <v>418</v>
      </c>
      <c r="F59" s="54" t="s">
        <v>267</v>
      </c>
      <c r="G59" s="50" t="s">
        <v>295</v>
      </c>
      <c r="H59" s="54" t="s">
        <v>275</v>
      </c>
      <c r="I59" s="54" t="s">
        <v>269</v>
      </c>
      <c r="J59" s="55" t="s">
        <v>419</v>
      </c>
    </row>
    <row r="60" ht="47.3" customHeight="1" spans="1:10">
      <c r="A60" s="109" t="s">
        <v>239</v>
      </c>
      <c r="B60" s="54" t="s">
        <v>420</v>
      </c>
      <c r="C60" s="54" t="s">
        <v>264</v>
      </c>
      <c r="D60" s="54" t="s">
        <v>265</v>
      </c>
      <c r="E60" s="50" t="s">
        <v>421</v>
      </c>
      <c r="F60" s="54" t="s">
        <v>273</v>
      </c>
      <c r="G60" s="50" t="s">
        <v>117</v>
      </c>
      <c r="H60" s="54" t="s">
        <v>316</v>
      </c>
      <c r="I60" s="54" t="s">
        <v>269</v>
      </c>
      <c r="J60" s="55" t="s">
        <v>422</v>
      </c>
    </row>
    <row r="61" ht="47.3" customHeight="1" spans="1:10">
      <c r="A61" s="109" t="s">
        <v>239</v>
      </c>
      <c r="B61" s="54" t="s">
        <v>420</v>
      </c>
      <c r="C61" s="54" t="s">
        <v>264</v>
      </c>
      <c r="D61" s="54" t="s">
        <v>265</v>
      </c>
      <c r="E61" s="50" t="s">
        <v>423</v>
      </c>
      <c r="F61" s="54" t="s">
        <v>273</v>
      </c>
      <c r="G61" s="50" t="s">
        <v>117</v>
      </c>
      <c r="H61" s="54" t="s">
        <v>316</v>
      </c>
      <c r="I61" s="54" t="s">
        <v>269</v>
      </c>
      <c r="J61" s="55" t="s">
        <v>424</v>
      </c>
    </row>
    <row r="62" ht="47.3" customHeight="1" spans="1:10">
      <c r="A62" s="109" t="s">
        <v>239</v>
      </c>
      <c r="B62" s="54" t="s">
        <v>420</v>
      </c>
      <c r="C62" s="54" t="s">
        <v>264</v>
      </c>
      <c r="D62" s="54" t="s">
        <v>265</v>
      </c>
      <c r="E62" s="50" t="s">
        <v>425</v>
      </c>
      <c r="F62" s="54" t="s">
        <v>267</v>
      </c>
      <c r="G62" s="50" t="s">
        <v>274</v>
      </c>
      <c r="H62" s="54" t="s">
        <v>268</v>
      </c>
      <c r="I62" s="54" t="s">
        <v>269</v>
      </c>
      <c r="J62" s="55" t="s">
        <v>426</v>
      </c>
    </row>
    <row r="63" ht="47.3" customHeight="1" spans="1:10">
      <c r="A63" s="109" t="s">
        <v>239</v>
      </c>
      <c r="B63" s="54" t="s">
        <v>420</v>
      </c>
      <c r="C63" s="54" t="s">
        <v>264</v>
      </c>
      <c r="D63" s="54" t="s">
        <v>271</v>
      </c>
      <c r="E63" s="50" t="s">
        <v>427</v>
      </c>
      <c r="F63" s="54" t="s">
        <v>267</v>
      </c>
      <c r="G63" s="50" t="s">
        <v>398</v>
      </c>
      <c r="H63" s="54" t="s">
        <v>312</v>
      </c>
      <c r="I63" s="54" t="s">
        <v>269</v>
      </c>
      <c r="J63" s="55" t="s">
        <v>428</v>
      </c>
    </row>
    <row r="64" ht="47.3" customHeight="1" spans="1:10">
      <c r="A64" s="109" t="s">
        <v>239</v>
      </c>
      <c r="B64" s="54" t="s">
        <v>420</v>
      </c>
      <c r="C64" s="54" t="s">
        <v>264</v>
      </c>
      <c r="D64" s="54" t="s">
        <v>280</v>
      </c>
      <c r="E64" s="50" t="s">
        <v>429</v>
      </c>
      <c r="F64" s="54" t="s">
        <v>273</v>
      </c>
      <c r="G64" s="50" t="s">
        <v>274</v>
      </c>
      <c r="H64" s="54" t="s">
        <v>275</v>
      </c>
      <c r="I64" s="54" t="s">
        <v>269</v>
      </c>
      <c r="J64" s="55" t="s">
        <v>430</v>
      </c>
    </row>
    <row r="65" ht="47.3" customHeight="1" spans="1:10">
      <c r="A65" s="109" t="s">
        <v>239</v>
      </c>
      <c r="B65" s="54" t="s">
        <v>420</v>
      </c>
      <c r="C65" s="54" t="s">
        <v>286</v>
      </c>
      <c r="D65" s="54" t="s">
        <v>287</v>
      </c>
      <c r="E65" s="50" t="s">
        <v>431</v>
      </c>
      <c r="F65" s="54" t="s">
        <v>267</v>
      </c>
      <c r="G65" s="50" t="s">
        <v>274</v>
      </c>
      <c r="H65" s="54" t="s">
        <v>268</v>
      </c>
      <c r="I65" s="54" t="s">
        <v>269</v>
      </c>
      <c r="J65" s="55" t="s">
        <v>432</v>
      </c>
    </row>
    <row r="66" ht="47.3" customHeight="1" spans="1:10">
      <c r="A66" s="109" t="s">
        <v>239</v>
      </c>
      <c r="B66" s="54" t="s">
        <v>420</v>
      </c>
      <c r="C66" s="54" t="s">
        <v>292</v>
      </c>
      <c r="D66" s="54" t="s">
        <v>293</v>
      </c>
      <c r="E66" s="50" t="s">
        <v>433</v>
      </c>
      <c r="F66" s="54" t="s">
        <v>267</v>
      </c>
      <c r="G66" s="50" t="s">
        <v>295</v>
      </c>
      <c r="H66" s="54" t="s">
        <v>275</v>
      </c>
      <c r="I66" s="54" t="s">
        <v>269</v>
      </c>
      <c r="J66" s="55" t="s">
        <v>434</v>
      </c>
    </row>
  </sheetData>
  <mergeCells count="12">
    <mergeCell ref="A2:J2"/>
    <mergeCell ref="A3:H3"/>
    <mergeCell ref="A7:A12"/>
    <mergeCell ref="A13:A46"/>
    <mergeCell ref="A47:A54"/>
    <mergeCell ref="A55:A59"/>
    <mergeCell ref="A60:A66"/>
    <mergeCell ref="B7:B12"/>
    <mergeCell ref="B13:B46"/>
    <mergeCell ref="B47:B54"/>
    <mergeCell ref="B55:B59"/>
    <mergeCell ref="B60:B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X-向前</cp:lastModifiedBy>
  <dcterms:created xsi:type="dcterms:W3CDTF">2026-02-26T02:08:00Z</dcterms:created>
  <dcterms:modified xsi:type="dcterms:W3CDTF">2026-03-02T02:33:31Z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085C4C2AC95C4AC5842F63E7A65A55BA_12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