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375" windowHeight="11550"/>
  </bookViews>
  <sheets>
    <sheet name="州市门店汇总" sheetId="1" r:id="rId1"/>
    <sheet name="李宁" sheetId="3" r:id="rId2"/>
    <sheet name="361°" sheetId="5" r:id="rId3"/>
    <sheet name="九机" sheetId="4" r:id="rId4"/>
    <sheet name="九机可核券运动产品信息表" sheetId="6" r:id="rId5"/>
  </sheets>
  <definedNames>
    <definedName name="_xlnm._FilterDatabase" localSheetId="0" hidden="1">州市门店汇总!$A$2:$F$35</definedName>
    <definedName name="_xlnm._FilterDatabase" localSheetId="3" hidden="1">九机!$A$2:$F$432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5" name="ID_813B7C9B2808467CB5FBD3406CF6F636"/>
        <xdr:cNvPicPr/>
      </xdr:nvPicPr>
      <xdr:blipFill>
        <a:blip r:embed="rId1" r:link="rId2"/>
        <a:stretch>
          <a:fillRect/>
        </a:stretch>
      </xdr:blipFill>
      <xdr:spPr>
        <a:xfrm>
          <a:off x="14230350" y="23253700"/>
          <a:ext cx="622300" cy="416560"/>
        </a:xfrm>
        <a:prstGeom prst="rect">
          <a:avLst/>
        </a:prstGeom>
      </xdr:spPr>
    </xdr:pic>
  </etc:cellImage>
  <etc:cellImage>
    <xdr:pic>
      <xdr:nvPicPr>
        <xdr:cNvPr id="9" name="ID_E3B18318251842BC98E31776207AA65E"/>
        <xdr:cNvPicPr/>
      </xdr:nvPicPr>
      <xdr:blipFill>
        <a:blip r:embed="rId3" r:link="rId2"/>
        <a:stretch>
          <a:fillRect/>
        </a:stretch>
      </xdr:blipFill>
      <xdr:spPr>
        <a:xfrm>
          <a:off x="14103350" y="6743700"/>
          <a:ext cx="457200" cy="457200"/>
        </a:xfrm>
        <a:prstGeom prst="rect">
          <a:avLst/>
        </a:prstGeom>
      </xdr:spPr>
    </xdr:pic>
  </etc:cellImage>
  <etc:cellImage>
    <xdr:pic>
      <xdr:nvPicPr>
        <xdr:cNvPr id="2" name="ID_3CEAA96A490E461481AC57A2BD13FBF5" descr="1"/>
        <xdr:cNvPicPr/>
      </xdr:nvPicPr>
      <xdr:blipFill>
        <a:blip r:embed="rId4"/>
        <a:stretch>
          <a:fillRect/>
        </a:stretch>
      </xdr:blipFill>
      <xdr:spPr>
        <a:xfrm>
          <a:off x="0" y="0"/>
          <a:ext cx="7620000" cy="7620000"/>
        </a:xfrm>
        <a:prstGeom prst="rect">
          <a:avLst/>
        </a:prstGeom>
      </xdr:spPr>
    </xdr:pic>
  </etc:cellImage>
  <etc:cellImage>
    <xdr:pic>
      <xdr:nvPicPr>
        <xdr:cNvPr id="29" name="ID_3B27C28EF73C40ADBE3D4B0E5DC3B3A4"/>
        <xdr:cNvPicPr/>
      </xdr:nvPicPr>
      <xdr:blipFill>
        <a:blip r:embed="rId5" r:link="rId2"/>
        <a:stretch>
          <a:fillRect/>
        </a:stretch>
      </xdr:blipFill>
      <xdr:spPr>
        <a:xfrm>
          <a:off x="14230350" y="19443700"/>
          <a:ext cx="568960" cy="604520"/>
        </a:xfrm>
        <a:prstGeom prst="rect">
          <a:avLst/>
        </a:prstGeom>
      </xdr:spPr>
    </xdr:pic>
  </etc:cellImage>
  <etc:cellImage>
    <xdr:pic>
      <xdr:nvPicPr>
        <xdr:cNvPr id="8" name="ID_272AB635EFCF465A97108106FC8ED344"/>
        <xdr:cNvPicPr/>
      </xdr:nvPicPr>
      <xdr:blipFill>
        <a:blip r:embed="rId6" r:link="rId2"/>
        <a:stretch>
          <a:fillRect/>
        </a:stretch>
      </xdr:blipFill>
      <xdr:spPr>
        <a:xfrm>
          <a:off x="14103350" y="6108700"/>
          <a:ext cx="457200" cy="457200"/>
        </a:xfrm>
        <a:prstGeom prst="rect">
          <a:avLst/>
        </a:prstGeom>
      </xdr:spPr>
    </xdr:pic>
  </etc:cellImage>
  <etc:cellImage>
    <xdr:pic>
      <xdr:nvPicPr>
        <xdr:cNvPr id="4" name="ID_BD0734CD3AA14455B3BA595321BAF1C1"/>
        <xdr:cNvPicPr/>
      </xdr:nvPicPr>
      <xdr:blipFill>
        <a:blip r:embed="rId7" r:link="rId2"/>
        <a:stretch>
          <a:fillRect/>
        </a:stretch>
      </xdr:blipFill>
      <xdr:spPr>
        <a:xfrm>
          <a:off x="14033500" y="3568700"/>
          <a:ext cx="457200" cy="457200"/>
        </a:xfrm>
        <a:prstGeom prst="rect">
          <a:avLst/>
        </a:prstGeom>
      </xdr:spPr>
    </xdr:pic>
  </etc:cellImage>
  <etc:cellImage>
    <xdr:pic>
      <xdr:nvPicPr>
        <xdr:cNvPr id="3" name="ID_5FFB6864CBA0444DA663F1212C16EA5F"/>
        <xdr:cNvPicPr/>
      </xdr:nvPicPr>
      <xdr:blipFill>
        <a:blip r:embed="rId8" r:link="rId2"/>
        <a:stretch>
          <a:fillRect/>
        </a:stretch>
      </xdr:blipFill>
      <xdr:spPr>
        <a:xfrm>
          <a:off x="14001750" y="2959100"/>
          <a:ext cx="457200" cy="457200"/>
        </a:xfrm>
        <a:prstGeom prst="rect">
          <a:avLst/>
        </a:prstGeom>
      </xdr:spPr>
    </xdr:pic>
  </etc:cellImage>
  <etc:cellImage>
    <xdr:pic>
      <xdr:nvPicPr>
        <xdr:cNvPr id="196" name="ID_961A4E19A27745CF88495311D0A9532F"/>
        <xdr:cNvPicPr/>
      </xdr:nvPicPr>
      <xdr:blipFill>
        <a:blip r:embed="rId9" r:link="rId2"/>
        <a:stretch>
          <a:fillRect/>
        </a:stretch>
      </xdr:blipFill>
      <xdr:spPr>
        <a:xfrm>
          <a:off x="14222730" y="125488700"/>
          <a:ext cx="218440" cy="215900"/>
        </a:xfrm>
        <a:prstGeom prst="rect">
          <a:avLst/>
        </a:prstGeom>
      </xdr:spPr>
    </xdr:pic>
  </etc:cellImage>
  <etc:cellImage>
    <xdr:pic>
      <xdr:nvPicPr>
        <xdr:cNvPr id="7" name="ID_EFB04B2449064DBF87622A535D784D9D"/>
        <xdr:cNvPicPr/>
      </xdr:nvPicPr>
      <xdr:blipFill>
        <a:blip r:embed="rId10" r:link="rId2"/>
        <a:stretch>
          <a:fillRect/>
        </a:stretch>
      </xdr:blipFill>
      <xdr:spPr>
        <a:xfrm>
          <a:off x="14103350" y="5473700"/>
          <a:ext cx="457200" cy="457200"/>
        </a:xfrm>
        <a:prstGeom prst="rect">
          <a:avLst/>
        </a:prstGeom>
      </xdr:spPr>
    </xdr:pic>
  </etc:cellImage>
  <etc:cellImage>
    <xdr:pic>
      <xdr:nvPicPr>
        <xdr:cNvPr id="44" name="ID_78A740612BDB4EA5913165BA29C74D05"/>
        <xdr:cNvPicPr/>
      </xdr:nvPicPr>
      <xdr:blipFill>
        <a:blip r:embed="rId11" r:link="rId2"/>
        <a:stretch>
          <a:fillRect/>
        </a:stretch>
      </xdr:blipFill>
      <xdr:spPr>
        <a:xfrm>
          <a:off x="14230350" y="28968700"/>
          <a:ext cx="584200" cy="621030"/>
        </a:xfrm>
        <a:prstGeom prst="rect">
          <a:avLst/>
        </a:prstGeom>
      </xdr:spPr>
    </xdr:pic>
  </etc:cellImage>
  <etc:cellImage>
    <xdr:pic>
      <xdr:nvPicPr>
        <xdr:cNvPr id="6" name="ID_BBD9FE139C5C4B58BA8331ECADCDEB20"/>
        <xdr:cNvPicPr/>
      </xdr:nvPicPr>
      <xdr:blipFill>
        <a:blip r:embed="rId12" r:link="rId2"/>
        <a:stretch>
          <a:fillRect/>
        </a:stretch>
      </xdr:blipFill>
      <xdr:spPr>
        <a:xfrm>
          <a:off x="14033500" y="4838700"/>
          <a:ext cx="457200" cy="457200"/>
        </a:xfrm>
        <a:prstGeom prst="rect">
          <a:avLst/>
        </a:prstGeom>
      </xdr:spPr>
    </xdr:pic>
  </etc:cellImage>
  <etc:cellImage>
    <xdr:pic>
      <xdr:nvPicPr>
        <xdr:cNvPr id="5" name="ID_A4A717C36C0149E2BA8591C18A3D98D2"/>
        <xdr:cNvPicPr/>
      </xdr:nvPicPr>
      <xdr:blipFill>
        <a:blip r:embed="rId13" r:link="rId2"/>
        <a:stretch>
          <a:fillRect/>
        </a:stretch>
      </xdr:blipFill>
      <xdr:spPr>
        <a:xfrm>
          <a:off x="13970000" y="4210050"/>
          <a:ext cx="457200" cy="457200"/>
        </a:xfrm>
        <a:prstGeom prst="rect">
          <a:avLst/>
        </a:prstGeom>
      </xdr:spPr>
    </xdr:pic>
  </etc:cellImage>
  <etc:cellImage>
    <xdr:pic>
      <xdr:nvPicPr>
        <xdr:cNvPr id="42" name="ID_509E794875F64F708AA39FF2282BB25C"/>
        <xdr:cNvPicPr/>
      </xdr:nvPicPr>
      <xdr:blipFill>
        <a:blip r:embed="rId14" r:link="rId2"/>
        <a:stretch>
          <a:fillRect/>
        </a:stretch>
      </xdr:blipFill>
      <xdr:spPr>
        <a:xfrm>
          <a:off x="14230350" y="27698700"/>
          <a:ext cx="520700" cy="553085"/>
        </a:xfrm>
        <a:prstGeom prst="rect">
          <a:avLst/>
        </a:prstGeom>
      </xdr:spPr>
    </xdr:pic>
  </etc:cellImage>
  <etc:cellImage>
    <xdr:pic>
      <xdr:nvPicPr>
        <xdr:cNvPr id="10" name="ID_4156EEF9B7E44D528826F9A248D2C4DC"/>
        <xdr:cNvPicPr/>
      </xdr:nvPicPr>
      <xdr:blipFill>
        <a:blip r:embed="rId15" r:link="rId2"/>
        <a:stretch>
          <a:fillRect/>
        </a:stretch>
      </xdr:blipFill>
      <xdr:spPr>
        <a:xfrm>
          <a:off x="14103350" y="7378700"/>
          <a:ext cx="457200" cy="457200"/>
        </a:xfrm>
        <a:prstGeom prst="rect">
          <a:avLst/>
        </a:prstGeom>
      </xdr:spPr>
    </xdr:pic>
  </etc:cellImage>
  <etc:cellImage>
    <xdr:pic>
      <xdr:nvPicPr>
        <xdr:cNvPr id="250" name="ID_53A4CC816C164C36B9E5D08854B26CA1"/>
        <xdr:cNvPicPr/>
      </xdr:nvPicPr>
      <xdr:blipFill>
        <a:blip r:embed="rId16" r:link="rId2"/>
        <a:stretch>
          <a:fillRect/>
        </a:stretch>
      </xdr:blipFill>
      <xdr:spPr>
        <a:xfrm>
          <a:off x="14226540" y="159778700"/>
          <a:ext cx="210820" cy="215900"/>
        </a:xfrm>
        <a:prstGeom prst="rect">
          <a:avLst/>
        </a:prstGeom>
      </xdr:spPr>
    </xdr:pic>
  </etc:cellImage>
  <etc:cellImage>
    <xdr:pic>
      <xdr:nvPicPr>
        <xdr:cNvPr id="167" name="ID_03C63BB71E0D461DA9FA5DD076C01D39"/>
        <xdr:cNvPicPr/>
      </xdr:nvPicPr>
      <xdr:blipFill>
        <a:blip r:embed="rId17" r:link="rId2"/>
        <a:stretch>
          <a:fillRect/>
        </a:stretch>
      </xdr:blipFill>
      <xdr:spPr>
        <a:xfrm>
          <a:off x="14222095" y="107073700"/>
          <a:ext cx="219710" cy="215900"/>
        </a:xfrm>
        <a:prstGeom prst="rect">
          <a:avLst/>
        </a:prstGeom>
      </xdr:spPr>
    </xdr:pic>
  </etc:cellImage>
  <etc:cellImage>
    <xdr:pic>
      <xdr:nvPicPr>
        <xdr:cNvPr id="11" name="ID_6F50BDE416E84B3997200B9993D4C51E"/>
        <xdr:cNvPicPr/>
      </xdr:nvPicPr>
      <xdr:blipFill>
        <a:blip r:embed="rId18" r:link="rId2"/>
        <a:stretch>
          <a:fillRect/>
        </a:stretch>
      </xdr:blipFill>
      <xdr:spPr>
        <a:xfrm>
          <a:off x="14103350" y="8013700"/>
          <a:ext cx="457200" cy="457200"/>
        </a:xfrm>
        <a:prstGeom prst="rect">
          <a:avLst/>
        </a:prstGeom>
      </xdr:spPr>
    </xdr:pic>
  </etc:cellImage>
  <etc:cellImage>
    <xdr:pic>
      <xdr:nvPicPr>
        <xdr:cNvPr id="12" name="ID_5EE4DEC717FE408595EA8ACAAB262EF9"/>
        <xdr:cNvPicPr/>
      </xdr:nvPicPr>
      <xdr:blipFill>
        <a:blip r:embed="rId19" r:link="rId2"/>
        <a:stretch>
          <a:fillRect/>
        </a:stretch>
      </xdr:blipFill>
      <xdr:spPr>
        <a:xfrm>
          <a:off x="14103350" y="8648700"/>
          <a:ext cx="457200" cy="457200"/>
        </a:xfrm>
        <a:prstGeom prst="rect">
          <a:avLst/>
        </a:prstGeom>
      </xdr:spPr>
    </xdr:pic>
  </etc:cellImage>
  <etc:cellImage>
    <xdr:pic>
      <xdr:nvPicPr>
        <xdr:cNvPr id="13" name="ID_E4569564A6424955B5E89500F7E4FA87"/>
        <xdr:cNvPicPr/>
      </xdr:nvPicPr>
      <xdr:blipFill>
        <a:blip r:embed="rId20" r:link="rId2"/>
        <a:stretch>
          <a:fillRect/>
        </a:stretch>
      </xdr:blipFill>
      <xdr:spPr>
        <a:xfrm>
          <a:off x="14103350" y="9283700"/>
          <a:ext cx="457200" cy="457200"/>
        </a:xfrm>
        <a:prstGeom prst="rect">
          <a:avLst/>
        </a:prstGeom>
      </xdr:spPr>
    </xdr:pic>
  </etc:cellImage>
  <etc:cellImage>
    <xdr:pic>
      <xdr:nvPicPr>
        <xdr:cNvPr id="253" name="ID_05DECEBCB2FD4C57865F527731AC4873"/>
        <xdr:cNvPicPr/>
      </xdr:nvPicPr>
      <xdr:blipFill>
        <a:blip r:embed="rId21" r:link="rId2"/>
        <a:stretch>
          <a:fillRect/>
        </a:stretch>
      </xdr:blipFill>
      <xdr:spPr>
        <a:xfrm>
          <a:off x="14231620" y="161683700"/>
          <a:ext cx="200660" cy="215900"/>
        </a:xfrm>
        <a:prstGeom prst="rect">
          <a:avLst/>
        </a:prstGeom>
      </xdr:spPr>
    </xdr:pic>
  </etc:cellImage>
  <etc:cellImage>
    <xdr:pic>
      <xdr:nvPicPr>
        <xdr:cNvPr id="137" name="ID_690E11ECF7C74F228663532B861EF5EC"/>
        <xdr:cNvPicPr/>
      </xdr:nvPicPr>
      <xdr:blipFill>
        <a:blip r:embed="rId22" r:link="rId2"/>
        <a:stretch>
          <a:fillRect/>
        </a:stretch>
      </xdr:blipFill>
      <xdr:spPr>
        <a:xfrm>
          <a:off x="14230985" y="88023700"/>
          <a:ext cx="201930" cy="215900"/>
        </a:xfrm>
        <a:prstGeom prst="rect">
          <a:avLst/>
        </a:prstGeom>
      </xdr:spPr>
    </xdr:pic>
  </etc:cellImage>
  <etc:cellImage>
    <xdr:pic>
      <xdr:nvPicPr>
        <xdr:cNvPr id="14" name="ID_56E0A3CC1F994B33AF35AC032F8E65CC"/>
        <xdr:cNvPicPr/>
      </xdr:nvPicPr>
      <xdr:blipFill>
        <a:blip r:embed="rId23" r:link="rId2"/>
        <a:stretch>
          <a:fillRect/>
        </a:stretch>
      </xdr:blipFill>
      <xdr:spPr>
        <a:xfrm>
          <a:off x="14103350" y="9918700"/>
          <a:ext cx="457200" cy="457200"/>
        </a:xfrm>
        <a:prstGeom prst="rect">
          <a:avLst/>
        </a:prstGeom>
      </xdr:spPr>
    </xdr:pic>
  </etc:cellImage>
  <etc:cellImage>
    <xdr:pic>
      <xdr:nvPicPr>
        <xdr:cNvPr id="254" name="ID_22324FC1BA7E44D38228296D343421CE"/>
        <xdr:cNvPicPr/>
      </xdr:nvPicPr>
      <xdr:blipFill>
        <a:blip r:embed="rId24" r:link="rId2"/>
        <a:stretch>
          <a:fillRect/>
        </a:stretch>
      </xdr:blipFill>
      <xdr:spPr>
        <a:xfrm>
          <a:off x="14238605" y="162318700"/>
          <a:ext cx="186690" cy="215900"/>
        </a:xfrm>
        <a:prstGeom prst="rect">
          <a:avLst/>
        </a:prstGeom>
      </xdr:spPr>
    </xdr:pic>
  </etc:cellImage>
  <etc:cellImage>
    <xdr:pic>
      <xdr:nvPicPr>
        <xdr:cNvPr id="15" name="ID_E58BAB8509F9433098172F88D05D0250"/>
        <xdr:cNvPicPr/>
      </xdr:nvPicPr>
      <xdr:blipFill>
        <a:blip r:embed="rId25" r:link="rId2"/>
        <a:stretch>
          <a:fillRect/>
        </a:stretch>
      </xdr:blipFill>
      <xdr:spPr>
        <a:xfrm>
          <a:off x="14103350" y="10553700"/>
          <a:ext cx="457200" cy="457200"/>
        </a:xfrm>
        <a:prstGeom prst="rect">
          <a:avLst/>
        </a:prstGeom>
      </xdr:spPr>
    </xdr:pic>
  </etc:cellImage>
  <etc:cellImage>
    <xdr:pic>
      <xdr:nvPicPr>
        <xdr:cNvPr id="138" name="ID_06D6D9B0F032403AA37995E0B0B08EA6"/>
        <xdr:cNvPicPr/>
      </xdr:nvPicPr>
      <xdr:blipFill>
        <a:blip r:embed="rId26" r:link="rId2"/>
        <a:stretch>
          <a:fillRect/>
        </a:stretch>
      </xdr:blipFill>
      <xdr:spPr>
        <a:xfrm>
          <a:off x="14224635" y="88658700"/>
          <a:ext cx="214630" cy="215900"/>
        </a:xfrm>
        <a:prstGeom prst="rect">
          <a:avLst/>
        </a:prstGeom>
      </xdr:spPr>
    </xdr:pic>
  </etc:cellImage>
  <etc:cellImage>
    <xdr:pic>
      <xdr:nvPicPr>
        <xdr:cNvPr id="144" name="ID_23AB5CF12E124607AF95B934B6C9DFC8"/>
        <xdr:cNvPicPr/>
      </xdr:nvPicPr>
      <xdr:blipFill>
        <a:blip r:embed="rId27" r:link="rId2"/>
        <a:stretch>
          <a:fillRect/>
        </a:stretch>
      </xdr:blipFill>
      <xdr:spPr>
        <a:xfrm>
          <a:off x="14215110" y="92468700"/>
          <a:ext cx="233680" cy="215900"/>
        </a:xfrm>
        <a:prstGeom prst="rect">
          <a:avLst/>
        </a:prstGeom>
      </xdr:spPr>
    </xdr:pic>
  </etc:cellImage>
  <etc:cellImage>
    <xdr:pic>
      <xdr:nvPicPr>
        <xdr:cNvPr id="16" name="ID_969400EB1D054636BABF416ED6BF76B2"/>
        <xdr:cNvPicPr/>
      </xdr:nvPicPr>
      <xdr:blipFill>
        <a:blip r:embed="rId28" r:link="rId2"/>
        <a:stretch>
          <a:fillRect/>
        </a:stretch>
      </xdr:blipFill>
      <xdr:spPr>
        <a:xfrm>
          <a:off x="14103350" y="11188700"/>
          <a:ext cx="457200" cy="457200"/>
        </a:xfrm>
        <a:prstGeom prst="rect">
          <a:avLst/>
        </a:prstGeom>
      </xdr:spPr>
    </xdr:pic>
  </etc:cellImage>
  <etc:cellImage>
    <xdr:pic>
      <xdr:nvPicPr>
        <xdr:cNvPr id="17" name="ID_CC23A9CA29E945BFA411EA820A5FD127"/>
        <xdr:cNvPicPr/>
      </xdr:nvPicPr>
      <xdr:blipFill>
        <a:blip r:embed="rId29" r:link="rId2"/>
        <a:stretch>
          <a:fillRect/>
        </a:stretch>
      </xdr:blipFill>
      <xdr:spPr>
        <a:xfrm>
          <a:off x="14103350" y="11823700"/>
          <a:ext cx="457200" cy="457200"/>
        </a:xfrm>
        <a:prstGeom prst="rect">
          <a:avLst/>
        </a:prstGeom>
      </xdr:spPr>
    </xdr:pic>
  </etc:cellImage>
  <etc:cellImage>
    <xdr:pic>
      <xdr:nvPicPr>
        <xdr:cNvPr id="18" name="ID_97E3A0963EE34BBA8512508151D0E789"/>
        <xdr:cNvPicPr/>
      </xdr:nvPicPr>
      <xdr:blipFill>
        <a:blip r:embed="rId30" r:link="rId2"/>
        <a:stretch>
          <a:fillRect/>
        </a:stretch>
      </xdr:blipFill>
      <xdr:spPr>
        <a:xfrm>
          <a:off x="14230350" y="12458700"/>
          <a:ext cx="425450" cy="589915"/>
        </a:xfrm>
        <a:prstGeom prst="rect">
          <a:avLst/>
        </a:prstGeom>
      </xdr:spPr>
    </xdr:pic>
  </etc:cellImage>
  <etc:cellImage>
    <xdr:pic>
      <xdr:nvPicPr>
        <xdr:cNvPr id="257" name="ID_D1A7B900B7894108B9C9A2DB3DEF9843"/>
        <xdr:cNvPicPr/>
      </xdr:nvPicPr>
      <xdr:blipFill>
        <a:blip r:embed="rId31" r:link="rId2"/>
        <a:stretch>
          <a:fillRect/>
        </a:stretch>
      </xdr:blipFill>
      <xdr:spPr>
        <a:xfrm>
          <a:off x="14236065" y="164223700"/>
          <a:ext cx="191770" cy="215900"/>
        </a:xfrm>
        <a:prstGeom prst="rect">
          <a:avLst/>
        </a:prstGeom>
      </xdr:spPr>
    </xdr:pic>
  </etc:cellImage>
  <etc:cellImage>
    <xdr:pic>
      <xdr:nvPicPr>
        <xdr:cNvPr id="258" name="ID_C1CC63414F4A4135A47731253BD1A60A"/>
        <xdr:cNvPicPr/>
      </xdr:nvPicPr>
      <xdr:blipFill>
        <a:blip r:embed="rId32" r:link="rId2"/>
        <a:stretch>
          <a:fillRect/>
        </a:stretch>
      </xdr:blipFill>
      <xdr:spPr>
        <a:xfrm>
          <a:off x="14228445" y="164858700"/>
          <a:ext cx="207010" cy="215900"/>
        </a:xfrm>
        <a:prstGeom prst="rect">
          <a:avLst/>
        </a:prstGeom>
      </xdr:spPr>
    </xdr:pic>
  </etc:cellImage>
  <etc:cellImage>
    <xdr:pic>
      <xdr:nvPicPr>
        <xdr:cNvPr id="134" name="ID_4E0C7EC4A0244180AB62FCFBC574A986"/>
        <xdr:cNvPicPr/>
      </xdr:nvPicPr>
      <xdr:blipFill>
        <a:blip r:embed="rId33" r:link="rId2"/>
        <a:stretch>
          <a:fillRect/>
        </a:stretch>
      </xdr:blipFill>
      <xdr:spPr>
        <a:xfrm>
          <a:off x="14224635" y="86118700"/>
          <a:ext cx="214630" cy="215900"/>
        </a:xfrm>
        <a:prstGeom prst="rect">
          <a:avLst/>
        </a:prstGeom>
      </xdr:spPr>
    </xdr:pic>
  </etc:cellImage>
  <etc:cellImage>
    <xdr:pic>
      <xdr:nvPicPr>
        <xdr:cNvPr id="19" name="ID_C8B7780CF8D2494A8DD98E81A4CCD9B3"/>
        <xdr:cNvPicPr/>
      </xdr:nvPicPr>
      <xdr:blipFill>
        <a:blip r:embed="rId34" r:link="rId2"/>
        <a:stretch>
          <a:fillRect/>
        </a:stretch>
      </xdr:blipFill>
      <xdr:spPr>
        <a:xfrm>
          <a:off x="14230350" y="13093700"/>
          <a:ext cx="558800" cy="608965"/>
        </a:xfrm>
        <a:prstGeom prst="rect">
          <a:avLst/>
        </a:prstGeom>
      </xdr:spPr>
    </xdr:pic>
  </etc:cellImage>
  <etc:cellImage>
    <xdr:pic>
      <xdr:nvPicPr>
        <xdr:cNvPr id="20" name="ID_0F40330C547A411C8E923B823F16570B"/>
        <xdr:cNvPicPr/>
      </xdr:nvPicPr>
      <xdr:blipFill>
        <a:blip r:embed="rId35" r:link="rId2"/>
        <a:stretch>
          <a:fillRect/>
        </a:stretch>
      </xdr:blipFill>
      <xdr:spPr>
        <a:xfrm>
          <a:off x="14230350" y="13728700"/>
          <a:ext cx="546100" cy="580390"/>
        </a:xfrm>
        <a:prstGeom prst="rect">
          <a:avLst/>
        </a:prstGeom>
      </xdr:spPr>
    </xdr:pic>
  </etc:cellImage>
  <etc:cellImage>
    <xdr:pic>
      <xdr:nvPicPr>
        <xdr:cNvPr id="23" name="ID_DCF585F3137F419C8349CE84F55A65DF"/>
        <xdr:cNvPicPr/>
      </xdr:nvPicPr>
      <xdr:blipFill>
        <a:blip r:embed="rId36" r:link="rId2"/>
        <a:stretch>
          <a:fillRect/>
        </a:stretch>
      </xdr:blipFill>
      <xdr:spPr>
        <a:xfrm>
          <a:off x="14230350" y="15633700"/>
          <a:ext cx="514350" cy="626110"/>
        </a:xfrm>
        <a:prstGeom prst="rect">
          <a:avLst/>
        </a:prstGeom>
      </xdr:spPr>
    </xdr:pic>
  </etc:cellImage>
  <etc:cellImage>
    <xdr:pic>
      <xdr:nvPicPr>
        <xdr:cNvPr id="24" name="ID_A75ACEE4D369458097DA898237298FCF"/>
        <xdr:cNvPicPr/>
      </xdr:nvPicPr>
      <xdr:blipFill>
        <a:blip r:embed="rId37" r:link="rId2"/>
        <a:stretch>
          <a:fillRect/>
        </a:stretch>
      </xdr:blipFill>
      <xdr:spPr>
        <a:xfrm>
          <a:off x="14230350" y="16268700"/>
          <a:ext cx="666115" cy="528320"/>
        </a:xfrm>
        <a:prstGeom prst="rect">
          <a:avLst/>
        </a:prstGeom>
      </xdr:spPr>
    </xdr:pic>
  </etc:cellImage>
  <etc:cellImage>
    <xdr:pic>
      <xdr:nvPicPr>
        <xdr:cNvPr id="266" name="ID_E6B6A0790B4449C08432D6705C1AC4B6"/>
        <xdr:cNvPicPr/>
      </xdr:nvPicPr>
      <xdr:blipFill>
        <a:blip r:embed="rId38" r:link="rId2"/>
        <a:stretch>
          <a:fillRect/>
        </a:stretch>
      </xdr:blipFill>
      <xdr:spPr>
        <a:xfrm>
          <a:off x="14222095" y="169938700"/>
          <a:ext cx="219710" cy="215900"/>
        </a:xfrm>
        <a:prstGeom prst="rect">
          <a:avLst/>
        </a:prstGeom>
      </xdr:spPr>
    </xdr:pic>
  </etc:cellImage>
  <etc:cellImage>
    <xdr:pic>
      <xdr:nvPicPr>
        <xdr:cNvPr id="193" name="ID_647CE855DC114E81B1485FA05BF06500"/>
        <xdr:cNvPicPr/>
      </xdr:nvPicPr>
      <xdr:blipFill>
        <a:blip r:embed="rId39" r:link="rId2"/>
        <a:stretch>
          <a:fillRect/>
        </a:stretch>
      </xdr:blipFill>
      <xdr:spPr>
        <a:xfrm>
          <a:off x="14217650" y="123583700"/>
          <a:ext cx="228600" cy="215900"/>
        </a:xfrm>
        <a:prstGeom prst="rect">
          <a:avLst/>
        </a:prstGeom>
      </xdr:spPr>
    </xdr:pic>
  </etc:cellImage>
  <etc:cellImage>
    <xdr:pic>
      <xdr:nvPicPr>
        <xdr:cNvPr id="25" name="ID_E321A78E91DA440FA268478020F1F681"/>
        <xdr:cNvPicPr/>
      </xdr:nvPicPr>
      <xdr:blipFill>
        <a:blip r:embed="rId40" r:link="rId2"/>
        <a:stretch>
          <a:fillRect/>
        </a:stretch>
      </xdr:blipFill>
      <xdr:spPr>
        <a:xfrm>
          <a:off x="14230350" y="16903700"/>
          <a:ext cx="584200" cy="621030"/>
        </a:xfrm>
        <a:prstGeom prst="rect">
          <a:avLst/>
        </a:prstGeom>
      </xdr:spPr>
    </xdr:pic>
  </etc:cellImage>
  <etc:cellImage>
    <xdr:pic>
      <xdr:nvPicPr>
        <xdr:cNvPr id="89" name="ID_AA94D5B876D543BB8DD92E9EDA553805"/>
        <xdr:cNvPicPr/>
      </xdr:nvPicPr>
      <xdr:blipFill>
        <a:blip r:embed="rId41" r:link="rId2"/>
        <a:stretch>
          <a:fillRect/>
        </a:stretch>
      </xdr:blipFill>
      <xdr:spPr>
        <a:xfrm>
          <a:off x="14230350" y="57543700"/>
          <a:ext cx="203200" cy="215900"/>
        </a:xfrm>
        <a:prstGeom prst="rect">
          <a:avLst/>
        </a:prstGeom>
      </xdr:spPr>
    </xdr:pic>
  </etc:cellImage>
  <etc:cellImage>
    <xdr:pic>
      <xdr:nvPicPr>
        <xdr:cNvPr id="27" name="ID_F0126A8C8878489183FE16F48547B890"/>
        <xdr:cNvPicPr/>
      </xdr:nvPicPr>
      <xdr:blipFill>
        <a:blip r:embed="rId42" r:link="rId2"/>
        <a:stretch>
          <a:fillRect/>
        </a:stretch>
      </xdr:blipFill>
      <xdr:spPr>
        <a:xfrm>
          <a:off x="14230350" y="18173700"/>
          <a:ext cx="520700" cy="553085"/>
        </a:xfrm>
        <a:prstGeom prst="rect">
          <a:avLst/>
        </a:prstGeom>
      </xdr:spPr>
    </xdr:pic>
  </etc:cellImage>
  <etc:cellImage>
    <xdr:pic>
      <xdr:nvPicPr>
        <xdr:cNvPr id="172" name="ID_489DC93237A34A39B7BA8B60838E6CFC"/>
        <xdr:cNvPicPr/>
      </xdr:nvPicPr>
      <xdr:blipFill>
        <a:blip r:embed="rId43" r:link="rId2"/>
        <a:stretch>
          <a:fillRect/>
        </a:stretch>
      </xdr:blipFill>
      <xdr:spPr>
        <a:xfrm>
          <a:off x="14222095" y="110248700"/>
          <a:ext cx="219710" cy="215900"/>
        </a:xfrm>
        <a:prstGeom prst="rect">
          <a:avLst/>
        </a:prstGeom>
      </xdr:spPr>
    </xdr:pic>
  </etc:cellImage>
  <etc:cellImage>
    <xdr:pic>
      <xdr:nvPicPr>
        <xdr:cNvPr id="28" name="ID_8799A4C921364A0DB3147C5BB7ABB4C4"/>
        <xdr:cNvPicPr/>
      </xdr:nvPicPr>
      <xdr:blipFill>
        <a:blip r:embed="rId44" r:link="rId2"/>
        <a:stretch>
          <a:fillRect/>
        </a:stretch>
      </xdr:blipFill>
      <xdr:spPr>
        <a:xfrm>
          <a:off x="14230350" y="18808700"/>
          <a:ext cx="552450" cy="586740"/>
        </a:xfrm>
        <a:prstGeom prst="rect">
          <a:avLst/>
        </a:prstGeom>
      </xdr:spPr>
    </xdr:pic>
  </etc:cellImage>
  <etc:cellImage>
    <xdr:pic>
      <xdr:nvPicPr>
        <xdr:cNvPr id="43" name="ID_58F74E55167F45B3997FEF30FE58F2F9"/>
        <xdr:cNvPicPr/>
      </xdr:nvPicPr>
      <xdr:blipFill>
        <a:blip r:embed="rId45" r:link="rId2"/>
        <a:stretch>
          <a:fillRect/>
        </a:stretch>
      </xdr:blipFill>
      <xdr:spPr>
        <a:xfrm>
          <a:off x="14230350" y="28333700"/>
          <a:ext cx="565150" cy="600710"/>
        </a:xfrm>
        <a:prstGeom prst="rect">
          <a:avLst/>
        </a:prstGeom>
      </xdr:spPr>
    </xdr:pic>
  </etc:cellImage>
  <etc:cellImage>
    <xdr:pic>
      <xdr:nvPicPr>
        <xdr:cNvPr id="83" name="ID_EF58071FBCBD405A8518472DF2B632DB"/>
        <xdr:cNvPicPr/>
      </xdr:nvPicPr>
      <xdr:blipFill>
        <a:blip r:embed="rId46" r:link="rId2"/>
        <a:stretch>
          <a:fillRect/>
        </a:stretch>
      </xdr:blipFill>
      <xdr:spPr>
        <a:xfrm>
          <a:off x="14230350" y="53733700"/>
          <a:ext cx="203200" cy="215900"/>
        </a:xfrm>
        <a:prstGeom prst="rect">
          <a:avLst/>
        </a:prstGeom>
      </xdr:spPr>
    </xdr:pic>
  </etc:cellImage>
  <etc:cellImage>
    <xdr:pic>
      <xdr:nvPicPr>
        <xdr:cNvPr id="194" name="ID_C54EAF7C9B1F49C29D261460DA464B9C"/>
        <xdr:cNvPicPr/>
      </xdr:nvPicPr>
      <xdr:blipFill>
        <a:blip r:embed="rId47" r:link="rId2"/>
        <a:stretch>
          <a:fillRect/>
        </a:stretch>
      </xdr:blipFill>
      <xdr:spPr>
        <a:xfrm>
          <a:off x="14217015" y="124218700"/>
          <a:ext cx="229870" cy="215900"/>
        </a:xfrm>
        <a:prstGeom prst="rect">
          <a:avLst/>
        </a:prstGeom>
      </xdr:spPr>
    </xdr:pic>
  </etc:cellImage>
  <etc:cellImage>
    <xdr:pic>
      <xdr:nvPicPr>
        <xdr:cNvPr id="84" name="ID_47DF137228D0417EAD95E6E6BD14361E"/>
        <xdr:cNvPicPr/>
      </xdr:nvPicPr>
      <xdr:blipFill>
        <a:blip r:embed="rId48" r:link="rId2"/>
        <a:stretch>
          <a:fillRect/>
        </a:stretch>
      </xdr:blipFill>
      <xdr:spPr>
        <a:xfrm>
          <a:off x="14230350" y="54368700"/>
          <a:ext cx="203200" cy="215900"/>
        </a:xfrm>
        <a:prstGeom prst="rect">
          <a:avLst/>
        </a:prstGeom>
      </xdr:spPr>
    </xdr:pic>
  </etc:cellImage>
  <etc:cellImage>
    <xdr:pic>
      <xdr:nvPicPr>
        <xdr:cNvPr id="263" name="ID_6127B23F209C415CA0C14E8AD306B175"/>
        <xdr:cNvPicPr/>
      </xdr:nvPicPr>
      <xdr:blipFill>
        <a:blip r:embed="rId49" r:link="rId2"/>
        <a:stretch>
          <a:fillRect/>
        </a:stretch>
      </xdr:blipFill>
      <xdr:spPr>
        <a:xfrm>
          <a:off x="14220825" y="168033700"/>
          <a:ext cx="222250" cy="215900"/>
        </a:xfrm>
        <a:prstGeom prst="rect">
          <a:avLst/>
        </a:prstGeom>
      </xdr:spPr>
    </xdr:pic>
  </etc:cellImage>
  <etc:cellImage>
    <xdr:pic>
      <xdr:nvPicPr>
        <xdr:cNvPr id="131" name="ID_8BA1B50AB2DA4450BB37804931C8D6F8"/>
        <xdr:cNvPicPr/>
      </xdr:nvPicPr>
      <xdr:blipFill>
        <a:blip r:embed="rId50" r:link="rId2"/>
        <a:stretch>
          <a:fillRect/>
        </a:stretch>
      </xdr:blipFill>
      <xdr:spPr>
        <a:xfrm>
          <a:off x="14216380" y="84213700"/>
          <a:ext cx="231140" cy="215900"/>
        </a:xfrm>
        <a:prstGeom prst="rect">
          <a:avLst/>
        </a:prstGeom>
      </xdr:spPr>
    </xdr:pic>
  </etc:cellImage>
  <etc:cellImage>
    <xdr:pic>
      <xdr:nvPicPr>
        <xdr:cNvPr id="264" name="ID_23CD4675A431493B91D9EA30E4568FB7"/>
        <xdr:cNvPicPr/>
      </xdr:nvPicPr>
      <xdr:blipFill>
        <a:blip r:embed="rId51" r:link="rId2"/>
        <a:stretch>
          <a:fillRect/>
        </a:stretch>
      </xdr:blipFill>
      <xdr:spPr>
        <a:xfrm>
          <a:off x="14222095" y="168668700"/>
          <a:ext cx="219710" cy="215900"/>
        </a:xfrm>
        <a:prstGeom prst="rect">
          <a:avLst/>
        </a:prstGeom>
      </xdr:spPr>
    </xdr:pic>
  </etc:cellImage>
  <etc:cellImage>
    <xdr:pic>
      <xdr:nvPicPr>
        <xdr:cNvPr id="132" name="ID_C54D6421B5F74ACF8A017F4FE6E3F7E9"/>
        <xdr:cNvPicPr/>
      </xdr:nvPicPr>
      <xdr:blipFill>
        <a:blip r:embed="rId52" r:link="rId2"/>
        <a:stretch>
          <a:fillRect/>
        </a:stretch>
      </xdr:blipFill>
      <xdr:spPr>
        <a:xfrm>
          <a:off x="14227175" y="84848700"/>
          <a:ext cx="209550" cy="215900"/>
        </a:xfrm>
        <a:prstGeom prst="rect">
          <a:avLst/>
        </a:prstGeom>
      </xdr:spPr>
    </xdr:pic>
  </etc:cellImage>
  <etc:cellImage>
    <xdr:pic>
      <xdr:nvPicPr>
        <xdr:cNvPr id="133" name="ID_E520C52CFF2842F7ACADAFBA59696B00"/>
        <xdr:cNvPicPr/>
      </xdr:nvPicPr>
      <xdr:blipFill>
        <a:blip r:embed="rId53" r:link="rId2"/>
        <a:stretch>
          <a:fillRect/>
        </a:stretch>
      </xdr:blipFill>
      <xdr:spPr>
        <a:xfrm>
          <a:off x="14222095" y="85483700"/>
          <a:ext cx="219710" cy="215900"/>
        </a:xfrm>
        <a:prstGeom prst="rect">
          <a:avLst/>
        </a:prstGeom>
      </xdr:spPr>
    </xdr:pic>
  </etc:cellImage>
  <etc:cellImage>
    <xdr:pic>
      <xdr:nvPicPr>
        <xdr:cNvPr id="135" name="ID_B1A3B62F24C44D0FBF214681E1491BAD"/>
        <xdr:cNvPicPr/>
      </xdr:nvPicPr>
      <xdr:blipFill>
        <a:blip r:embed="rId54" r:link="rId2"/>
        <a:stretch>
          <a:fillRect/>
        </a:stretch>
      </xdr:blipFill>
      <xdr:spPr>
        <a:xfrm>
          <a:off x="14229080" y="86753700"/>
          <a:ext cx="205740" cy="215900"/>
        </a:xfrm>
        <a:prstGeom prst="rect">
          <a:avLst/>
        </a:prstGeom>
      </xdr:spPr>
    </xdr:pic>
  </etc:cellImage>
  <etc:cellImage>
    <xdr:pic>
      <xdr:nvPicPr>
        <xdr:cNvPr id="256" name="ID_C90BB2F6FB4A4439895BC87B7129EC93"/>
        <xdr:cNvPicPr/>
      </xdr:nvPicPr>
      <xdr:blipFill>
        <a:blip r:embed="rId55" r:link="rId2"/>
        <a:stretch>
          <a:fillRect/>
        </a:stretch>
      </xdr:blipFill>
      <xdr:spPr>
        <a:xfrm>
          <a:off x="14236700" y="163588700"/>
          <a:ext cx="190500" cy="215900"/>
        </a:xfrm>
        <a:prstGeom prst="rect">
          <a:avLst/>
        </a:prstGeom>
      </xdr:spPr>
    </xdr:pic>
  </etc:cellImage>
  <etc:cellImage>
    <xdr:pic>
      <xdr:nvPicPr>
        <xdr:cNvPr id="136" name="ID_A405DF6D72454015804C435184A8800C"/>
        <xdr:cNvPicPr/>
      </xdr:nvPicPr>
      <xdr:blipFill>
        <a:blip r:embed="rId56" r:link="rId2"/>
        <a:stretch>
          <a:fillRect/>
        </a:stretch>
      </xdr:blipFill>
      <xdr:spPr>
        <a:xfrm>
          <a:off x="14236700" y="87388700"/>
          <a:ext cx="190500" cy="215900"/>
        </a:xfrm>
        <a:prstGeom prst="rect">
          <a:avLst/>
        </a:prstGeom>
      </xdr:spPr>
    </xdr:pic>
  </etc:cellImage>
  <etc:cellImage>
    <xdr:pic>
      <xdr:nvPicPr>
        <xdr:cNvPr id="252" name="ID_9B6EE967E0AE44C7AC74C6503AA3C1F5"/>
        <xdr:cNvPicPr/>
      </xdr:nvPicPr>
      <xdr:blipFill>
        <a:blip r:embed="rId57" r:link="rId2"/>
        <a:stretch>
          <a:fillRect/>
        </a:stretch>
      </xdr:blipFill>
      <xdr:spPr>
        <a:xfrm>
          <a:off x="14226540" y="161048700"/>
          <a:ext cx="210820" cy="215900"/>
        </a:xfrm>
        <a:prstGeom prst="rect">
          <a:avLst/>
        </a:prstGeom>
      </xdr:spPr>
    </xdr:pic>
  </etc:cellImage>
  <etc:cellImage>
    <xdr:pic>
      <xdr:nvPicPr>
        <xdr:cNvPr id="165" name="ID_F548C26729CC4F568C381FA1FBFA003F"/>
        <xdr:cNvPicPr/>
      </xdr:nvPicPr>
      <xdr:blipFill>
        <a:blip r:embed="rId58" r:link="rId2"/>
        <a:stretch>
          <a:fillRect/>
        </a:stretch>
      </xdr:blipFill>
      <xdr:spPr>
        <a:xfrm>
          <a:off x="14209395" y="105803700"/>
          <a:ext cx="245110" cy="215900"/>
        </a:xfrm>
        <a:prstGeom prst="rect">
          <a:avLst/>
        </a:prstGeom>
      </xdr:spPr>
    </xdr:pic>
  </etc:cellImage>
  <etc:cellImage>
    <xdr:pic>
      <xdr:nvPicPr>
        <xdr:cNvPr id="166" name="ID_9CD5ED78AA6844EF9C26D3980F6A0732"/>
        <xdr:cNvPicPr/>
      </xdr:nvPicPr>
      <xdr:blipFill>
        <a:blip r:embed="rId59" r:link="rId2"/>
        <a:stretch>
          <a:fillRect/>
        </a:stretch>
      </xdr:blipFill>
      <xdr:spPr>
        <a:xfrm>
          <a:off x="14224635" y="106438700"/>
          <a:ext cx="214630" cy="215900"/>
        </a:xfrm>
        <a:prstGeom prst="rect">
          <a:avLst/>
        </a:prstGeom>
      </xdr:spPr>
    </xdr:pic>
  </etc:cellImage>
  <etc:cellImage>
    <xdr:pic>
      <xdr:nvPicPr>
        <xdr:cNvPr id="168" name="ID_7F1482D13CC049F598791720E72B4113"/>
        <xdr:cNvPicPr/>
      </xdr:nvPicPr>
      <xdr:blipFill>
        <a:blip r:embed="rId60" r:link="rId2"/>
        <a:stretch>
          <a:fillRect/>
        </a:stretch>
      </xdr:blipFill>
      <xdr:spPr>
        <a:xfrm>
          <a:off x="14220190" y="107708700"/>
          <a:ext cx="223520" cy="215900"/>
        </a:xfrm>
        <a:prstGeom prst="rect">
          <a:avLst/>
        </a:prstGeom>
      </xdr:spPr>
    </xdr:pic>
  </etc:cellImage>
  <etc:cellImage>
    <xdr:pic>
      <xdr:nvPicPr>
        <xdr:cNvPr id="195" name="ID_98C76B70B1134CCA96A76AAC0EC3E969"/>
        <xdr:cNvPicPr/>
      </xdr:nvPicPr>
      <xdr:blipFill>
        <a:blip r:embed="rId61" r:link="rId2"/>
        <a:stretch>
          <a:fillRect/>
        </a:stretch>
      </xdr:blipFill>
      <xdr:spPr>
        <a:xfrm>
          <a:off x="14226540" y="124853700"/>
          <a:ext cx="210820" cy="215900"/>
        </a:xfrm>
        <a:prstGeom prst="rect">
          <a:avLst/>
        </a:prstGeom>
      </xdr:spPr>
    </xdr:pic>
  </etc:cellImage>
  <etc:cellImage>
    <xdr:pic>
      <xdr:nvPicPr>
        <xdr:cNvPr id="169" name="ID_9DD6C8BD5E5440B4936F084B9CA817A3"/>
        <xdr:cNvPicPr/>
      </xdr:nvPicPr>
      <xdr:blipFill>
        <a:blip r:embed="rId62" r:link="rId2"/>
        <a:stretch>
          <a:fillRect/>
        </a:stretch>
      </xdr:blipFill>
      <xdr:spPr>
        <a:xfrm>
          <a:off x="14212570" y="108343700"/>
          <a:ext cx="238760" cy="215900"/>
        </a:xfrm>
        <a:prstGeom prst="rect">
          <a:avLst/>
        </a:prstGeom>
      </xdr:spPr>
    </xdr:pic>
  </etc:cellImage>
  <etc:cellImage>
    <xdr:pic>
      <xdr:nvPicPr>
        <xdr:cNvPr id="170" name="ID_FACE47F4341E40559CEF419697E62F20"/>
        <xdr:cNvPicPr/>
      </xdr:nvPicPr>
      <xdr:blipFill>
        <a:blip r:embed="rId63" r:link="rId2"/>
        <a:stretch>
          <a:fillRect/>
        </a:stretch>
      </xdr:blipFill>
      <xdr:spPr>
        <a:xfrm>
          <a:off x="14219555" y="108978700"/>
          <a:ext cx="224790" cy="215900"/>
        </a:xfrm>
        <a:prstGeom prst="rect">
          <a:avLst/>
        </a:prstGeom>
      </xdr:spPr>
    </xdr:pic>
  </etc:cellImage>
  <etc:cellImage>
    <xdr:pic>
      <xdr:nvPicPr>
        <xdr:cNvPr id="171" name="ID_BDD7968136164A209CDF1B6A772EA68D"/>
        <xdr:cNvPicPr/>
      </xdr:nvPicPr>
      <xdr:blipFill>
        <a:blip r:embed="rId64" r:link="rId2"/>
        <a:stretch>
          <a:fillRect/>
        </a:stretch>
      </xdr:blipFill>
      <xdr:spPr>
        <a:xfrm>
          <a:off x="14221460" y="109613700"/>
          <a:ext cx="220980" cy="215900"/>
        </a:xfrm>
        <a:prstGeom prst="rect">
          <a:avLst/>
        </a:prstGeom>
      </xdr:spPr>
    </xdr:pic>
  </etc:cellImage>
  <etc:cellImage>
    <xdr:pic>
      <xdr:nvPicPr>
        <xdr:cNvPr id="251" name="ID_0DBF8A9292DE4C9B8525031487243EC1"/>
        <xdr:cNvPicPr/>
      </xdr:nvPicPr>
      <xdr:blipFill>
        <a:blip r:embed="rId65" r:link="rId2"/>
        <a:stretch>
          <a:fillRect/>
        </a:stretch>
      </xdr:blipFill>
      <xdr:spPr>
        <a:xfrm>
          <a:off x="14226540" y="160413700"/>
          <a:ext cx="210820" cy="215900"/>
        </a:xfrm>
        <a:prstGeom prst="rect">
          <a:avLst/>
        </a:prstGeom>
      </xdr:spPr>
    </xdr:pic>
  </etc:cellImage>
  <etc:cellImage>
    <xdr:pic>
      <xdr:nvPicPr>
        <xdr:cNvPr id="255" name="ID_21D2E9DC62B0433B8922C4D01A47836F"/>
        <xdr:cNvPicPr/>
      </xdr:nvPicPr>
      <xdr:blipFill>
        <a:blip r:embed="rId66" r:link="rId2"/>
        <a:stretch>
          <a:fillRect/>
        </a:stretch>
      </xdr:blipFill>
      <xdr:spPr>
        <a:xfrm>
          <a:off x="14231620" y="162953700"/>
          <a:ext cx="200660" cy="215900"/>
        </a:xfrm>
        <a:prstGeom prst="rect">
          <a:avLst/>
        </a:prstGeom>
      </xdr:spPr>
    </xdr:pic>
  </etc:cellImage>
  <etc:cellImage>
    <xdr:pic>
      <xdr:nvPicPr>
        <xdr:cNvPr id="265" name="ID_837E65BBE8C4433FBDDEF7129522D809"/>
        <xdr:cNvPicPr/>
      </xdr:nvPicPr>
      <xdr:blipFill>
        <a:blip r:embed="rId67" r:link="rId2"/>
        <a:stretch>
          <a:fillRect/>
        </a:stretch>
      </xdr:blipFill>
      <xdr:spPr>
        <a:xfrm>
          <a:off x="14225270" y="169303700"/>
          <a:ext cx="213360" cy="215900"/>
        </a:xfrm>
        <a:prstGeom prst="rect">
          <a:avLst/>
        </a:prstGeom>
      </xdr:spPr>
    </xdr:pic>
  </etc:cellImage>
  <etc:cellImage>
    <xdr:pic>
      <xdr:nvPicPr>
        <xdr:cNvPr id="267" name="ID_8D7389CF6D6E4CB4B994F4BC0E523D30"/>
        <xdr:cNvPicPr/>
      </xdr:nvPicPr>
      <xdr:blipFill>
        <a:blip r:embed="rId68" r:link="rId2"/>
        <a:stretch>
          <a:fillRect/>
        </a:stretch>
      </xdr:blipFill>
      <xdr:spPr>
        <a:xfrm>
          <a:off x="14224635" y="170573700"/>
          <a:ext cx="214630" cy="215900"/>
        </a:xfrm>
        <a:prstGeom prst="rect">
          <a:avLst/>
        </a:prstGeom>
      </xdr:spPr>
    </xdr:pic>
  </etc:cellImage>
  <etc:cellImage>
    <xdr:pic>
      <xdr:nvPicPr>
        <xdr:cNvPr id="268" name="ID_0627225369C94889AA7A1A33FF21477E"/>
        <xdr:cNvPicPr/>
      </xdr:nvPicPr>
      <xdr:blipFill>
        <a:blip r:embed="rId69" r:link="rId2"/>
        <a:stretch>
          <a:fillRect/>
        </a:stretch>
      </xdr:blipFill>
      <xdr:spPr>
        <a:xfrm>
          <a:off x="14230350" y="171208700"/>
          <a:ext cx="203200" cy="215900"/>
        </a:xfrm>
        <a:prstGeom prst="rect">
          <a:avLst/>
        </a:prstGeom>
      </xdr:spPr>
    </xdr:pic>
  </etc:cellImage>
</etc:cellImages>
</file>

<file path=xl/sharedStrings.xml><?xml version="1.0" encoding="utf-8"?>
<sst xmlns="http://schemas.openxmlformats.org/spreadsheetml/2006/main" count="3261" uniqueCount="848">
  <si>
    <t>2026年云南省体育消费券第三批合作商户名单（州市门店汇总）</t>
  </si>
  <si>
    <t>商户所在州（市）</t>
  </si>
  <si>
    <t>商户所在县（区）</t>
  </si>
  <si>
    <t>商户名称</t>
  </si>
  <si>
    <t>商户简称</t>
  </si>
  <si>
    <t>地址</t>
  </si>
  <si>
    <t>主营内容</t>
  </si>
  <si>
    <t>昆明市</t>
  </si>
  <si>
    <t>呈贡区</t>
  </si>
  <si>
    <t>羿驰体育产业发展（昆明）有限公司</t>
  </si>
  <si>
    <t>冠军健身</t>
  </si>
  <si>
    <t>雨花街道办事处雨花五号地块一期安置房项目配套商业范围内写字楼8楼商铺</t>
  </si>
  <si>
    <t>健身、游泳</t>
  </si>
  <si>
    <t>盘龙区</t>
  </si>
  <si>
    <t>云南未来道体育发展有限公司</t>
  </si>
  <si>
    <t>未来道射箭学练馆</t>
  </si>
  <si>
    <t>龙泉街道上坝社区回龙村6号附1号</t>
  </si>
  <si>
    <t>射箭</t>
  </si>
  <si>
    <t>云南奕恬体育产业有限公司</t>
  </si>
  <si>
    <t>拓远网球公园</t>
  </si>
  <si>
    <t>拓东街道办事处东风东路99号云南省体育局网球运动中心1号楼</t>
  </si>
  <si>
    <t>网球</t>
  </si>
  <si>
    <t>昆明瑞兴通达体育场地设施有限公司</t>
  </si>
  <si>
    <t>盘龙区响练俱乐部</t>
  </si>
  <si>
    <t>响练健身私教</t>
  </si>
  <si>
    <t>北辰小区茶花苑商业步行街B段15号</t>
  </si>
  <si>
    <t>运动、健身</t>
  </si>
  <si>
    <t>盘龙区维康体态健身俱乐部</t>
  </si>
  <si>
    <t>维康体态健身</t>
  </si>
  <si>
    <r>
      <rPr>
        <sz val="12"/>
        <rFont val="方正仿宋_GBK"/>
        <charset val="134"/>
      </rPr>
      <t>盘龙区东华街道益龙万象城</t>
    </r>
    <r>
      <rPr>
        <sz val="12"/>
        <rFont val="Times New Roman"/>
        <charset val="134"/>
      </rPr>
      <t>2</t>
    </r>
    <r>
      <rPr>
        <sz val="12"/>
        <rFont val="方正仿宋_GBK"/>
        <charset val="134"/>
      </rPr>
      <t>栋（商业）</t>
    </r>
  </si>
  <si>
    <t>篮球</t>
  </si>
  <si>
    <t>西山区</t>
  </si>
  <si>
    <t>云南省体育产业投资有限公司</t>
  </si>
  <si>
    <t>云投体育</t>
  </si>
  <si>
    <t>人民西路285号云投商务大厦22楼</t>
  </si>
  <si>
    <t>体育相关文创产品、服饰</t>
  </si>
  <si>
    <t>西山区甜卡健身馆</t>
  </si>
  <si>
    <t>甜甜坦克</t>
  </si>
  <si>
    <t>福海街道日新中路云报华府37栋105号商铺2层</t>
  </si>
  <si>
    <t>健身房</t>
  </si>
  <si>
    <t>云南大灰熊体育文化传播有限公司</t>
  </si>
  <si>
    <t>云南大灰熊篮球俱乐部</t>
  </si>
  <si>
    <t>智苑巷41号梁源三期三江世纪购物中心二楼</t>
  </si>
  <si>
    <t>宜良县</t>
  </si>
  <si>
    <t>宜良健迈体育培训有限公司</t>
  </si>
  <si>
    <t>健迈体育游泳馆</t>
  </si>
  <si>
    <t>南羊街道办匡州大道龙院小区游泳馆2-1号</t>
  </si>
  <si>
    <t>游泳</t>
  </si>
  <si>
    <t>宜良搏越文化体育培训有限公司</t>
  </si>
  <si>
    <t>宜良搏越体育运动中心</t>
  </si>
  <si>
    <t>匡远街道办汇东东路南博汽车城西侧</t>
  </si>
  <si>
    <t>羽毛球、篮球</t>
  </si>
  <si>
    <t>曲靖市</t>
  </si>
  <si>
    <t>陆良县</t>
  </si>
  <si>
    <t>陆良县开源水利投资有限公司</t>
  </si>
  <si>
    <t>陆良开源公司</t>
  </si>
  <si>
    <t>中源泽滨水公园</t>
  </si>
  <si>
    <t>沙滩排球、水上运动、骑行、户外露营</t>
  </si>
  <si>
    <t>陆良县龙腾商贸有限公司</t>
  </si>
  <si>
    <t>龙腾商贸有限公司</t>
  </si>
  <si>
    <t>同乐大道鑫城国际店</t>
  </si>
  <si>
    <t>球类、服装、鞋、体育用品及器材，办公用品、体育场地设施安装</t>
  </si>
  <si>
    <t>陆良县同乐街道未来之星体育培训学校有限公司</t>
  </si>
  <si>
    <t>全民健身活动中心游泳馆</t>
  </si>
  <si>
    <t>同乐街道吉祥社区</t>
  </si>
  <si>
    <t>游泳馆服务、泳具类</t>
  </si>
  <si>
    <t>陆良县同乐街道龙霆体育培训学校有限公司</t>
  </si>
  <si>
    <t>陆良龙霆体育培训学校</t>
  </si>
  <si>
    <t>同乐街道吉祥街68号</t>
  </si>
  <si>
    <t>少儿散打、体适感觉统合、成人散打培训</t>
  </si>
  <si>
    <t>陆良威狮服装店</t>
  </si>
  <si>
    <t>李宁店</t>
  </si>
  <si>
    <t>中枢镇西门街</t>
  </si>
  <si>
    <t>服装，鞋类</t>
  </si>
  <si>
    <t>麒麟区</t>
  </si>
  <si>
    <t>云南宜步体育发展有限公司</t>
  </si>
  <si>
    <t>宜步足球公园</t>
  </si>
  <si>
    <t>珠江源大道与曲鸡路交叉口宜步足球公园内</t>
  </si>
  <si>
    <t>足球</t>
  </si>
  <si>
    <t>师宗县</t>
  </si>
  <si>
    <t>师宗鑫屹峰体育用品有限公司</t>
  </si>
  <si>
    <t>师宗鑫屹峰体育</t>
  </si>
  <si>
    <t>凤山街</t>
  </si>
  <si>
    <t>体育用品销售：运动服装，运动鞋，运动背包，球类等</t>
  </si>
  <si>
    <t>玉溪市</t>
  </si>
  <si>
    <t>红塔区</t>
  </si>
  <si>
    <t>玉溪青训体育培训有限公司</t>
  </si>
  <si>
    <t>传承足球青训</t>
  </si>
  <si>
    <t>红塔区东风中路交汇处玉溪滑板公园B区</t>
  </si>
  <si>
    <t>玉溪市武帅功夫培训学校有限公司</t>
  </si>
  <si>
    <t>玉溪市武帅功夫</t>
  </si>
  <si>
    <t>红塔区北城街道文化中心</t>
  </si>
  <si>
    <t>华宁县</t>
  </si>
  <si>
    <t>玉溪恒启文化体育发展有限公司</t>
  </si>
  <si>
    <t>玉溪恒启</t>
  </si>
  <si>
    <t>华宁县宁州街道宁阳路</t>
  </si>
  <si>
    <t>元江县</t>
  </si>
  <si>
    <t>元江县羽乐文化传播有限公司</t>
  </si>
  <si>
    <t>元江县羽乐俱乐部</t>
  </si>
  <si>
    <t>元江县文化路文化体育馆内</t>
  </si>
  <si>
    <t>羽毛球</t>
  </si>
  <si>
    <t>楚雄州</t>
  </si>
  <si>
    <t>楚雄市</t>
  </si>
  <si>
    <t>楚雄市耐克服装店</t>
  </si>
  <si>
    <t>耐克</t>
  </si>
  <si>
    <r>
      <rPr>
        <sz val="12"/>
        <rFont val="方正仿宋_GBK"/>
        <charset val="134"/>
      </rPr>
      <t>楚雄市鹿城镇中大街社区居民委员会鹿城南路</t>
    </r>
    <r>
      <rPr>
        <sz val="12"/>
        <rFont val="Times New Roman"/>
        <charset val="134"/>
      </rPr>
      <t>104</t>
    </r>
    <r>
      <rPr>
        <sz val="12"/>
        <rFont val="方正仿宋_GBK"/>
        <charset val="134"/>
      </rPr>
      <t>号</t>
    </r>
  </si>
  <si>
    <t>跆拳道</t>
  </si>
  <si>
    <t>牟定县</t>
  </si>
  <si>
    <t>牟定骏宇体育培训学校有限公司</t>
  </si>
  <si>
    <t>骏宇体育</t>
  </si>
  <si>
    <t>楚雄州牟定县共和镇新南路</t>
  </si>
  <si>
    <t>服饰</t>
  </si>
  <si>
    <t>牟定毅品体育培训学校有限公司</t>
  </si>
  <si>
    <r>
      <rPr>
        <sz val="12"/>
        <rFont val="方正仿宋_GBK"/>
        <charset val="134"/>
      </rPr>
      <t>楚雄州牟定县共和镇中清路</t>
    </r>
    <r>
      <rPr>
        <sz val="12"/>
        <rFont val="Times New Roman"/>
        <charset val="134"/>
      </rPr>
      <t>14</t>
    </r>
    <r>
      <rPr>
        <sz val="12"/>
        <rFont val="方正仿宋_GBK"/>
        <charset val="134"/>
      </rPr>
      <t>号</t>
    </r>
    <r>
      <rPr>
        <sz val="12"/>
        <rFont val="Times New Roman"/>
        <charset val="134"/>
      </rPr>
      <t>2</t>
    </r>
    <r>
      <rPr>
        <sz val="12"/>
        <rFont val="方正仿宋_GBK"/>
        <charset val="134"/>
      </rPr>
      <t>楼</t>
    </r>
  </si>
  <si>
    <t>南华县</t>
  </si>
  <si>
    <t>南华锐博体育有限公司</t>
  </si>
  <si>
    <t>飞扬篮球俱乐部</t>
  </si>
  <si>
    <t>楚雄州南华县龙川镇龙泉社区金珠河肖家岔路口</t>
  </si>
  <si>
    <t>红河州</t>
  </si>
  <si>
    <t>建水县</t>
  </si>
  <si>
    <t>建水县云龙体育用品有限公司</t>
  </si>
  <si>
    <t>云龙体育</t>
  </si>
  <si>
    <t>云南省红河哈尼族彝族自治州建水县临安镇朝阳北路156号桃园5号铺面</t>
  </si>
  <si>
    <t>体育用品销售</t>
  </si>
  <si>
    <t>云南明威云鼎篮球俱乐部有限公司</t>
  </si>
  <si>
    <t>建水体育运动中信</t>
  </si>
  <si>
    <t>云南省红河州建水县临安镇仁树路</t>
  </si>
  <si>
    <t>运动中心</t>
  </si>
  <si>
    <t>文山州</t>
  </si>
  <si>
    <t>文山市</t>
  </si>
  <si>
    <t>厦门安踏服饰有限公司文山光大第三分公司</t>
  </si>
  <si>
    <t>安踏文山光大购物中心儿童店</t>
  </si>
  <si>
    <t>云南省文山壮族苗族自治州文山市998，街道东风路光大购物中心三层3-1-3号商铺</t>
  </si>
  <si>
    <t>大理州</t>
  </si>
  <si>
    <t>大理市</t>
  </si>
  <si>
    <t>大理勇为体育文化有限责任公司</t>
  </si>
  <si>
    <t>大理勇为游泳馆</t>
  </si>
  <si>
    <t>云南省大理白族自治州大理市下关街道大理华纺1958文化商业园A区一层大厂房东北角</t>
  </si>
  <si>
    <t>巍山县</t>
  </si>
  <si>
    <t>巍山县菁英体育培训学校有限公司</t>
  </si>
  <si>
    <t>巍山县菁英体育培训学校</t>
  </si>
  <si>
    <t>云南省大理白族自治州巍山彝族回族自治县永建镇河底街141号</t>
  </si>
  <si>
    <r>
      <rPr>
        <sz val="12"/>
        <rFont val="方正仿宋_GBK"/>
        <charset val="134"/>
      </rPr>
      <t>大理州</t>
    </r>
  </si>
  <si>
    <r>
      <rPr>
        <sz val="12"/>
        <rFont val="方正仿宋_GBK"/>
        <charset val="134"/>
      </rPr>
      <t>祥云县</t>
    </r>
  </si>
  <si>
    <r>
      <rPr>
        <sz val="12"/>
        <rFont val="方正仿宋_GBK"/>
        <charset val="134"/>
      </rPr>
      <t>祥云县夏丽君体育用品店</t>
    </r>
  </si>
  <si>
    <r>
      <rPr>
        <sz val="12"/>
        <rFont val="方正仿宋_GBK"/>
        <charset val="134"/>
      </rPr>
      <t>安踏</t>
    </r>
  </si>
  <si>
    <r>
      <rPr>
        <sz val="12"/>
        <rFont val="方正仿宋_GBK"/>
        <charset val="134"/>
      </rPr>
      <t>云南省大理白族自治州祥云县祥城镇龙翔路中段</t>
    </r>
  </si>
  <si>
    <r>
      <rPr>
        <sz val="12"/>
        <rFont val="方正仿宋_GBK"/>
        <charset val="134"/>
      </rPr>
      <t>体育服饰</t>
    </r>
  </si>
  <si>
    <t>2026年云南省体育消费券第三批合作商户名单（李宁）</t>
  </si>
  <si>
    <r>
      <rPr>
        <b/>
        <sz val="12"/>
        <rFont val="方正仿宋_GBK"/>
        <charset val="134"/>
      </rPr>
      <t>商户所在州（市）</t>
    </r>
  </si>
  <si>
    <r>
      <rPr>
        <b/>
        <sz val="12"/>
        <rFont val="方正仿宋_GBK"/>
        <charset val="134"/>
      </rPr>
      <t>商户所在县（区）</t>
    </r>
  </si>
  <si>
    <r>
      <rPr>
        <b/>
        <sz val="12"/>
        <rFont val="方正仿宋_GBK"/>
        <charset val="134"/>
      </rPr>
      <t>商户名称</t>
    </r>
  </si>
  <si>
    <r>
      <rPr>
        <b/>
        <sz val="12"/>
        <rFont val="方正仿宋_GBK"/>
        <charset val="134"/>
      </rPr>
      <t>商户简称</t>
    </r>
  </si>
  <si>
    <r>
      <rPr>
        <b/>
        <sz val="12"/>
        <rFont val="方正仿宋_GBK"/>
        <charset val="134"/>
      </rPr>
      <t>地址</t>
    </r>
  </si>
  <si>
    <r>
      <rPr>
        <b/>
        <sz val="12"/>
        <rFont val="方正仿宋_GBK"/>
        <charset val="134"/>
      </rPr>
      <t>主营内容</t>
    </r>
  </si>
  <si>
    <r>
      <rPr>
        <sz val="12"/>
        <rFont val="方正仿宋_GBK"/>
        <charset val="134"/>
      </rPr>
      <t>昆明市</t>
    </r>
  </si>
  <si>
    <r>
      <rPr>
        <sz val="12"/>
        <rFont val="方正仿宋_GBK"/>
        <charset val="134"/>
      </rPr>
      <t>安宁市</t>
    </r>
  </si>
  <si>
    <r>
      <rPr>
        <sz val="12"/>
        <rFont val="方正仿宋_GBK"/>
        <charset val="134"/>
      </rPr>
      <t>昆明一动体育用品销售有限公司</t>
    </r>
  </si>
  <si>
    <r>
      <rPr>
        <sz val="12"/>
        <rFont val="方正仿宋_GBK"/>
        <charset val="134"/>
      </rPr>
      <t>李宁专卖店</t>
    </r>
    <r>
      <rPr>
        <sz val="12"/>
        <rFont val="Times New Roman"/>
        <charset val="134"/>
      </rPr>
      <t>-</t>
    </r>
    <r>
      <rPr>
        <sz val="12"/>
        <rFont val="方正仿宋_GBK"/>
        <charset val="134"/>
      </rPr>
      <t>安宁吾悦店</t>
    </r>
  </si>
  <si>
    <r>
      <rPr>
        <sz val="12"/>
        <rFont val="方正仿宋_GBK"/>
        <charset val="134"/>
      </rPr>
      <t>云南省安宁市吾悦广场</t>
    </r>
    <r>
      <rPr>
        <sz val="12"/>
        <color indexed="8"/>
        <rFont val="Times New Roman"/>
        <charset val="134"/>
      </rPr>
      <t>1A</t>
    </r>
    <r>
      <rPr>
        <sz val="12"/>
        <color indexed="8"/>
        <rFont val="方正仿宋_GBK"/>
        <charset val="134"/>
      </rPr>
      <t>层</t>
    </r>
    <r>
      <rPr>
        <sz val="12"/>
        <color indexed="8"/>
        <rFont val="Times New Roman"/>
        <charset val="134"/>
      </rPr>
      <t>-</t>
    </r>
    <r>
      <rPr>
        <sz val="12"/>
        <color indexed="8"/>
        <rFont val="方正仿宋_GBK"/>
        <charset val="134"/>
      </rPr>
      <t>李宁店</t>
    </r>
  </si>
  <si>
    <t>李宁服装、鞋、袜、体育用品等批发零售</t>
  </si>
  <si>
    <r>
      <rPr>
        <sz val="12"/>
        <rFont val="方正仿宋_GBK"/>
        <charset val="134"/>
      </rPr>
      <t>呈贡区</t>
    </r>
  </si>
  <si>
    <r>
      <rPr>
        <sz val="12"/>
        <rFont val="方正仿宋_GBK"/>
        <charset val="134"/>
      </rPr>
      <t>李宁专卖店</t>
    </r>
    <r>
      <rPr>
        <sz val="12"/>
        <rFont val="Times New Roman"/>
        <charset val="134"/>
      </rPr>
      <t>-</t>
    </r>
    <r>
      <rPr>
        <sz val="12"/>
        <rFont val="方正仿宋_GBK"/>
        <charset val="134"/>
      </rPr>
      <t>昆明呈贡吾悦广场李宁店</t>
    </r>
  </si>
  <si>
    <r>
      <rPr>
        <sz val="12"/>
        <rFont val="方正仿宋_GBK"/>
        <charset val="134"/>
      </rPr>
      <t>云南省昆明市呈贡区彩云中路与祥和街交叉口吾悦广场</t>
    </r>
    <r>
      <rPr>
        <sz val="12"/>
        <color indexed="8"/>
        <rFont val="Times New Roman"/>
        <charset val="134"/>
      </rPr>
      <t>2</t>
    </r>
    <r>
      <rPr>
        <sz val="12"/>
        <color indexed="8"/>
        <rFont val="方正仿宋_GBK"/>
        <charset val="134"/>
      </rPr>
      <t>楼李宁店</t>
    </r>
  </si>
  <si>
    <r>
      <rPr>
        <sz val="12"/>
        <rFont val="方正仿宋_GBK"/>
        <charset val="134"/>
      </rPr>
      <t>李宁专卖店</t>
    </r>
    <r>
      <rPr>
        <sz val="12"/>
        <rFont val="Times New Roman"/>
        <charset val="134"/>
      </rPr>
      <t>-</t>
    </r>
    <r>
      <rPr>
        <sz val="12"/>
        <rFont val="方正仿宋_GBK"/>
        <charset val="134"/>
      </rPr>
      <t>昆明市呈贡万达广场李宁店</t>
    </r>
  </si>
  <si>
    <r>
      <rPr>
        <sz val="12"/>
        <rFont val="方正仿宋_GBK"/>
        <charset val="134"/>
      </rPr>
      <t>云南省昆明市呈贡区彩云南路与驼峰路交叉处万达广场一楼李宁店</t>
    </r>
  </si>
  <si>
    <r>
      <rPr>
        <sz val="12"/>
        <rFont val="方正仿宋_GBK"/>
        <charset val="134"/>
      </rPr>
      <t>李宁专卖店</t>
    </r>
    <r>
      <rPr>
        <sz val="12"/>
        <rFont val="Times New Roman"/>
        <charset val="134"/>
      </rPr>
      <t>-</t>
    </r>
    <r>
      <rPr>
        <sz val="12"/>
        <rFont val="方正仿宋_GBK"/>
        <charset val="134"/>
      </rPr>
      <t>呈贡七彩云南第壹城</t>
    </r>
  </si>
  <si>
    <r>
      <rPr>
        <sz val="12"/>
        <rFont val="方正仿宋_GBK"/>
        <charset val="134"/>
      </rPr>
      <t>昆明市呈贡区彩云北路云南七彩第壹城</t>
    </r>
    <r>
      <rPr>
        <sz val="12"/>
        <color indexed="8"/>
        <rFont val="Times New Roman"/>
        <charset val="134"/>
      </rPr>
      <t>3F</t>
    </r>
  </si>
  <si>
    <r>
      <rPr>
        <sz val="12"/>
        <rFont val="方正仿宋_GBK"/>
        <charset val="134"/>
      </rPr>
      <t>李宁专卖店</t>
    </r>
    <r>
      <rPr>
        <sz val="12"/>
        <rFont val="Times New Roman"/>
        <charset val="134"/>
      </rPr>
      <t>-</t>
    </r>
    <r>
      <rPr>
        <sz val="12"/>
        <rFont val="方正仿宋_GBK"/>
        <charset val="134"/>
      </rPr>
      <t>七彩云南第壹城童装店</t>
    </r>
  </si>
  <si>
    <r>
      <rPr>
        <sz val="12"/>
        <rFont val="方正仿宋_GBK"/>
        <charset val="134"/>
      </rPr>
      <t>昆明市呈贡区彩云北路云南七彩第壹城摩登汇一楼李宁童装店</t>
    </r>
  </si>
  <si>
    <r>
      <rPr>
        <sz val="12"/>
        <rFont val="方正仿宋_GBK"/>
        <charset val="134"/>
      </rPr>
      <t>官渡区</t>
    </r>
  </si>
  <si>
    <r>
      <rPr>
        <sz val="12"/>
        <rFont val="方正仿宋_GBK"/>
        <charset val="134"/>
      </rPr>
      <t>李宁专卖店</t>
    </r>
    <r>
      <rPr>
        <sz val="12"/>
        <rFont val="Times New Roman"/>
        <charset val="134"/>
      </rPr>
      <t>-</t>
    </r>
    <r>
      <rPr>
        <sz val="12"/>
        <rFont val="方正仿宋_GBK"/>
        <charset val="134"/>
      </rPr>
      <t>富康城李宁店</t>
    </r>
  </si>
  <si>
    <r>
      <rPr>
        <sz val="12"/>
        <rFont val="方正仿宋_GBK"/>
        <charset val="134"/>
      </rPr>
      <t>云南省昆明市官渡区玉缘路经开区富康城购物中心二楼李宁店</t>
    </r>
  </si>
  <si>
    <r>
      <rPr>
        <sz val="12"/>
        <rFont val="方正仿宋_GBK"/>
        <charset val="134"/>
      </rPr>
      <t>李宁专卖店</t>
    </r>
    <r>
      <rPr>
        <sz val="12"/>
        <rFont val="Times New Roman"/>
        <charset val="134"/>
      </rPr>
      <t>-</t>
    </r>
    <r>
      <rPr>
        <sz val="12"/>
        <rFont val="方正仿宋_GBK"/>
        <charset val="134"/>
      </rPr>
      <t>世纪金源购物中心店</t>
    </r>
  </si>
  <si>
    <r>
      <rPr>
        <sz val="12"/>
        <rFont val="方正仿宋_GBK"/>
        <charset val="134"/>
      </rPr>
      <t>云南省昆明市官渡区世纪金源购物中心一楼</t>
    </r>
  </si>
  <si>
    <r>
      <rPr>
        <sz val="12"/>
        <rFont val="方正仿宋_GBK"/>
        <charset val="134"/>
      </rPr>
      <t>李宁专卖店</t>
    </r>
    <r>
      <rPr>
        <sz val="12"/>
        <rFont val="Times New Roman"/>
        <charset val="134"/>
      </rPr>
      <t>-</t>
    </r>
    <r>
      <rPr>
        <sz val="12"/>
        <rFont val="方正仿宋_GBK"/>
        <charset val="134"/>
      </rPr>
      <t>螺蛳湾李宁店</t>
    </r>
  </si>
  <si>
    <r>
      <rPr>
        <sz val="12"/>
        <rFont val="方正仿宋_GBK"/>
        <charset val="134"/>
      </rPr>
      <t>云南省昆明市官渡区新螺蛳湾二期</t>
    </r>
    <r>
      <rPr>
        <sz val="12"/>
        <color indexed="8"/>
        <rFont val="Times New Roman"/>
        <charset val="134"/>
      </rPr>
      <t>13</t>
    </r>
    <r>
      <rPr>
        <sz val="12"/>
        <color indexed="8"/>
        <rFont val="方正仿宋_GBK"/>
        <charset val="134"/>
      </rPr>
      <t>区</t>
    </r>
    <r>
      <rPr>
        <sz val="12"/>
        <color indexed="8"/>
        <rFont val="Times New Roman"/>
        <charset val="134"/>
      </rPr>
      <t>1</t>
    </r>
    <r>
      <rPr>
        <sz val="12"/>
        <color indexed="8"/>
        <rFont val="方正仿宋_GBK"/>
        <charset val="134"/>
      </rPr>
      <t>楼李宁</t>
    </r>
  </si>
  <si>
    <r>
      <rPr>
        <sz val="12"/>
        <rFont val="方正仿宋_GBK"/>
        <charset val="134"/>
      </rPr>
      <t>李宁专卖店</t>
    </r>
    <r>
      <rPr>
        <sz val="12"/>
        <rFont val="Times New Roman"/>
        <charset val="134"/>
      </rPr>
      <t>-</t>
    </r>
    <r>
      <rPr>
        <sz val="12"/>
        <rFont val="方正仿宋_GBK"/>
        <charset val="134"/>
      </rPr>
      <t>观云海</t>
    </r>
  </si>
  <si>
    <r>
      <rPr>
        <sz val="12"/>
        <rFont val="方正仿宋_GBK"/>
        <charset val="134"/>
      </rPr>
      <t>中国（云南）自由贸易试验区昆明片区官渡区矣六街道办事处观云海商业广场购物中心</t>
    </r>
    <r>
      <rPr>
        <sz val="12"/>
        <color indexed="8"/>
        <rFont val="Times New Roman"/>
        <charset val="134"/>
      </rPr>
      <t>1F-03</t>
    </r>
    <r>
      <rPr>
        <sz val="12"/>
        <color indexed="8"/>
        <rFont val="方正仿宋_GBK"/>
        <charset val="134"/>
      </rPr>
      <t>、</t>
    </r>
    <r>
      <rPr>
        <sz val="12"/>
        <color indexed="8"/>
        <rFont val="Times New Roman"/>
        <charset val="134"/>
      </rPr>
      <t>31</t>
    </r>
    <r>
      <rPr>
        <sz val="12"/>
        <color indexed="8"/>
        <rFont val="方正仿宋_GBK"/>
        <charset val="134"/>
      </rPr>
      <t>号商铺</t>
    </r>
  </si>
  <si>
    <r>
      <rPr>
        <sz val="12"/>
        <rFont val="方正仿宋_GBK"/>
        <charset val="134"/>
      </rPr>
      <t>盘龙区</t>
    </r>
  </si>
  <si>
    <r>
      <rPr>
        <sz val="12"/>
        <rFont val="方正仿宋_GBK"/>
        <charset val="134"/>
      </rPr>
      <t>李宁专卖店</t>
    </r>
    <r>
      <rPr>
        <sz val="12"/>
        <rFont val="Times New Roman"/>
        <charset val="134"/>
      </rPr>
      <t>-</t>
    </r>
    <r>
      <rPr>
        <sz val="12"/>
        <rFont val="方正仿宋_GBK"/>
        <charset val="134"/>
      </rPr>
      <t>韬博运动李宁中汇店</t>
    </r>
  </si>
  <si>
    <r>
      <rPr>
        <sz val="12"/>
        <rFont val="方正仿宋_GBK"/>
        <charset val="134"/>
      </rPr>
      <t>昆明市盘龙区北京路</t>
    </r>
    <r>
      <rPr>
        <sz val="12"/>
        <color indexed="8"/>
        <rFont val="Times New Roman"/>
        <charset val="134"/>
      </rPr>
      <t>1127</t>
    </r>
    <r>
      <rPr>
        <sz val="12"/>
        <color indexed="8"/>
        <rFont val="方正仿宋_GBK"/>
        <charset val="134"/>
      </rPr>
      <t>号中汇商业中心韬博李宁店</t>
    </r>
  </si>
  <si>
    <r>
      <rPr>
        <sz val="12"/>
        <rFont val="方正仿宋_GBK"/>
        <charset val="134"/>
      </rPr>
      <t>李宁专卖店</t>
    </r>
    <r>
      <rPr>
        <sz val="12"/>
        <rFont val="Times New Roman"/>
        <charset val="134"/>
      </rPr>
      <t>-</t>
    </r>
    <r>
      <rPr>
        <sz val="12"/>
        <rFont val="方正仿宋_GBK"/>
        <charset val="134"/>
      </rPr>
      <t>昆明新迎新城李宁店</t>
    </r>
  </si>
  <si>
    <r>
      <rPr>
        <sz val="12"/>
        <rFont val="方正仿宋_GBK"/>
        <charset val="134"/>
      </rPr>
      <t>云南省昆明市盘龙区新迎新城李宁店</t>
    </r>
  </si>
  <si>
    <r>
      <rPr>
        <sz val="12"/>
        <rFont val="方正仿宋_GBK"/>
        <charset val="134"/>
      </rPr>
      <t>李宁专卖店</t>
    </r>
    <r>
      <rPr>
        <sz val="12"/>
        <rFont val="Times New Roman"/>
        <charset val="134"/>
      </rPr>
      <t>-</t>
    </r>
    <r>
      <rPr>
        <sz val="12"/>
        <rFont val="方正仿宋_GBK"/>
        <charset val="134"/>
      </rPr>
      <t>昆明凤凰城折扣店</t>
    </r>
  </si>
  <si>
    <r>
      <rPr>
        <sz val="12"/>
        <rFont val="方正仿宋_GBK"/>
        <charset val="134"/>
      </rPr>
      <t>云南省昆明市盘龙区北辰大道</t>
    </r>
    <r>
      <rPr>
        <sz val="12"/>
        <color indexed="8"/>
        <rFont val="Times New Roman"/>
        <charset val="134"/>
      </rPr>
      <t>36</t>
    </r>
    <r>
      <rPr>
        <sz val="12"/>
        <color indexed="8"/>
        <rFont val="方正仿宋_GBK"/>
        <charset val="134"/>
      </rPr>
      <t>号凤凰城李宁店</t>
    </r>
  </si>
  <si>
    <r>
      <rPr>
        <sz val="12"/>
        <rFont val="方正仿宋_GBK"/>
        <charset val="134"/>
      </rPr>
      <t>李宁专卖店</t>
    </r>
    <r>
      <rPr>
        <sz val="12"/>
        <rFont val="Times New Roman"/>
        <charset val="134"/>
      </rPr>
      <t>-</t>
    </r>
    <r>
      <rPr>
        <sz val="12"/>
        <rFont val="方正仿宋_GBK"/>
        <charset val="134"/>
      </rPr>
      <t>昆明欣都龙城李宁店</t>
    </r>
  </si>
  <si>
    <r>
      <rPr>
        <sz val="12"/>
        <rFont val="方正仿宋_GBK"/>
        <charset val="134"/>
      </rPr>
      <t>云南省昆明市盘龙区北京路</t>
    </r>
    <r>
      <rPr>
        <sz val="12"/>
        <color indexed="8"/>
        <rFont val="Times New Roman"/>
        <charset val="134"/>
      </rPr>
      <t>1079</t>
    </r>
    <r>
      <rPr>
        <sz val="12"/>
        <color indexed="8"/>
        <rFont val="方正仿宋_GBK"/>
        <charset val="134"/>
      </rPr>
      <t>号欣都龙城负</t>
    </r>
    <r>
      <rPr>
        <sz val="12"/>
        <color indexed="8"/>
        <rFont val="Times New Roman"/>
        <charset val="134"/>
      </rPr>
      <t>1</t>
    </r>
    <r>
      <rPr>
        <sz val="12"/>
        <color indexed="8"/>
        <rFont val="方正仿宋_GBK"/>
        <charset val="134"/>
      </rPr>
      <t>楼</t>
    </r>
  </si>
  <si>
    <r>
      <rPr>
        <sz val="12"/>
        <rFont val="方正仿宋_GBK"/>
        <charset val="134"/>
      </rPr>
      <t>李宁专卖店</t>
    </r>
    <r>
      <rPr>
        <sz val="12"/>
        <rFont val="Times New Roman"/>
        <charset val="134"/>
      </rPr>
      <t>-</t>
    </r>
    <r>
      <rPr>
        <sz val="12"/>
        <rFont val="方正仿宋_GBK"/>
        <charset val="134"/>
      </rPr>
      <t>同德昆明广场</t>
    </r>
    <r>
      <rPr>
        <sz val="12"/>
        <rFont val="Times New Roman"/>
        <charset val="134"/>
      </rPr>
      <t>2</t>
    </r>
    <r>
      <rPr>
        <sz val="12"/>
        <rFont val="方正仿宋_GBK"/>
        <charset val="134"/>
      </rPr>
      <t>店</t>
    </r>
  </si>
  <si>
    <r>
      <rPr>
        <sz val="12"/>
        <rFont val="方正仿宋_GBK"/>
        <charset val="134"/>
      </rPr>
      <t>云南省昆明市盘龙区同德昆明广场</t>
    </r>
    <r>
      <rPr>
        <sz val="12"/>
        <color indexed="8"/>
        <rFont val="Times New Roman"/>
        <charset val="134"/>
      </rPr>
      <t>4</t>
    </r>
    <r>
      <rPr>
        <sz val="12"/>
        <color indexed="8"/>
        <rFont val="方正仿宋_GBK"/>
        <charset val="134"/>
      </rPr>
      <t>楼李宁专柜</t>
    </r>
  </si>
  <si>
    <r>
      <rPr>
        <sz val="12"/>
        <rFont val="方正仿宋_GBK"/>
        <charset val="134"/>
      </rPr>
      <t>五华区</t>
    </r>
  </si>
  <si>
    <r>
      <rPr>
        <sz val="12"/>
        <rFont val="方正仿宋_GBK"/>
        <charset val="134"/>
      </rPr>
      <t>李宁专卖店</t>
    </r>
    <r>
      <rPr>
        <sz val="12"/>
        <rFont val="Times New Roman"/>
        <charset val="134"/>
      </rPr>
      <t>-</t>
    </r>
    <r>
      <rPr>
        <sz val="12"/>
        <rFont val="方正仿宋_GBK"/>
        <charset val="134"/>
      </rPr>
      <t>昆明五华区嘉悦购物公园工厂店</t>
    </r>
  </si>
  <si>
    <r>
      <rPr>
        <sz val="12"/>
        <rFont val="方正仿宋_GBK"/>
        <charset val="134"/>
      </rPr>
      <t>昆明市五华区昌源中路假日城市李宁</t>
    </r>
    <r>
      <rPr>
        <sz val="12"/>
        <color indexed="8"/>
        <rFont val="Times New Roman"/>
        <charset val="134"/>
      </rPr>
      <t>G-5</t>
    </r>
  </si>
  <si>
    <r>
      <rPr>
        <sz val="12"/>
        <rFont val="方正仿宋_GBK"/>
        <charset val="134"/>
      </rPr>
      <t>李宁专卖店</t>
    </r>
    <r>
      <rPr>
        <sz val="12"/>
        <rFont val="Times New Roman"/>
        <charset val="134"/>
      </rPr>
      <t>-</t>
    </r>
    <r>
      <rPr>
        <sz val="12"/>
        <rFont val="方正仿宋_GBK"/>
        <charset val="134"/>
      </rPr>
      <t>昆明市万彩城李宁店</t>
    </r>
  </si>
  <si>
    <r>
      <rPr>
        <sz val="12"/>
        <rFont val="方正仿宋_GBK"/>
        <charset val="134"/>
      </rPr>
      <t>云南省昆明市五华区莲华街道万彩城</t>
    </r>
    <r>
      <rPr>
        <sz val="12"/>
        <color indexed="8"/>
        <rFont val="Times New Roman"/>
        <charset val="134"/>
      </rPr>
      <t>17</t>
    </r>
    <r>
      <rPr>
        <sz val="12"/>
        <color indexed="8"/>
        <rFont val="方正仿宋_GBK"/>
        <charset val="134"/>
      </rPr>
      <t>栋一楼万彩荟购物公园一楼李宁</t>
    </r>
  </si>
  <si>
    <r>
      <rPr>
        <sz val="12"/>
        <rFont val="方正仿宋_GBK"/>
        <charset val="134"/>
      </rPr>
      <t>李宁专卖店</t>
    </r>
    <r>
      <rPr>
        <sz val="12"/>
        <rFont val="Times New Roman"/>
        <charset val="134"/>
      </rPr>
      <t>-</t>
    </r>
    <r>
      <rPr>
        <sz val="12"/>
        <rFont val="方正仿宋_GBK"/>
        <charset val="134"/>
      </rPr>
      <t>昆明市五华区南屏街</t>
    </r>
    <r>
      <rPr>
        <sz val="12"/>
        <rFont val="Times New Roman"/>
        <charset val="134"/>
      </rPr>
      <t>2</t>
    </r>
    <r>
      <rPr>
        <sz val="12"/>
        <rFont val="方正仿宋_GBK"/>
        <charset val="134"/>
      </rPr>
      <t>店</t>
    </r>
  </si>
  <si>
    <r>
      <rPr>
        <sz val="12"/>
        <rFont val="方正仿宋_GBK"/>
        <charset val="134"/>
      </rPr>
      <t>云南省昆明市五华区南屏街</t>
    </r>
    <r>
      <rPr>
        <sz val="12"/>
        <color indexed="8"/>
        <rFont val="Times New Roman"/>
        <charset val="134"/>
      </rPr>
      <t>49</t>
    </r>
    <r>
      <rPr>
        <sz val="12"/>
        <color indexed="8"/>
        <rFont val="方正仿宋_GBK"/>
        <charset val="134"/>
      </rPr>
      <t>号李宁店</t>
    </r>
  </si>
  <si>
    <r>
      <rPr>
        <sz val="12"/>
        <rFont val="方正仿宋_GBK"/>
        <charset val="134"/>
      </rPr>
      <t>李宁专卖店</t>
    </r>
    <r>
      <rPr>
        <sz val="12"/>
        <rFont val="Times New Roman"/>
        <charset val="134"/>
      </rPr>
      <t>-</t>
    </r>
    <r>
      <rPr>
        <sz val="12"/>
        <rFont val="方正仿宋_GBK"/>
        <charset val="134"/>
      </rPr>
      <t>昆明顺城篮球品类店</t>
    </r>
  </si>
  <si>
    <r>
      <rPr>
        <sz val="12"/>
        <rFont val="方正仿宋_GBK"/>
        <charset val="134"/>
      </rPr>
      <t>云南省昆明市五华区沿河路顺城购物中心二层</t>
    </r>
  </si>
  <si>
    <r>
      <rPr>
        <sz val="12"/>
        <rFont val="方正仿宋_GBK"/>
        <charset val="134"/>
      </rPr>
      <t>李宁专卖店</t>
    </r>
    <r>
      <rPr>
        <sz val="12"/>
        <rFont val="Times New Roman"/>
        <charset val="134"/>
      </rPr>
      <t>-</t>
    </r>
    <r>
      <rPr>
        <sz val="12"/>
        <rFont val="方正仿宋_GBK"/>
        <charset val="134"/>
      </rPr>
      <t>昆明百大新天地店李宁店</t>
    </r>
  </si>
  <si>
    <r>
      <rPr>
        <sz val="12"/>
        <rFont val="方正仿宋_GBK"/>
        <charset val="134"/>
      </rPr>
      <t>云南省昆明市五华区百大新天地二层李宁专柜</t>
    </r>
  </si>
  <si>
    <r>
      <rPr>
        <sz val="12"/>
        <rFont val="方正仿宋_GBK"/>
        <charset val="134"/>
      </rPr>
      <t>李宁专卖店</t>
    </r>
    <r>
      <rPr>
        <sz val="12"/>
        <rFont val="Times New Roman"/>
        <charset val="134"/>
      </rPr>
      <t>-</t>
    </r>
    <r>
      <rPr>
        <sz val="12"/>
        <rFont val="方正仿宋_GBK"/>
        <charset val="134"/>
      </rPr>
      <t>顺城购物中心</t>
    </r>
    <r>
      <rPr>
        <sz val="12"/>
        <rFont val="Times New Roman"/>
        <charset val="134"/>
      </rPr>
      <t>2</t>
    </r>
    <r>
      <rPr>
        <sz val="12"/>
        <rFont val="方正仿宋_GBK"/>
        <charset val="134"/>
      </rPr>
      <t>店</t>
    </r>
  </si>
  <si>
    <r>
      <rPr>
        <sz val="12"/>
        <rFont val="方正仿宋_GBK"/>
        <charset val="134"/>
      </rPr>
      <t>云南省昆明市五华区沿河路顺城购物中心二层</t>
    </r>
    <r>
      <rPr>
        <sz val="12"/>
        <color indexed="8"/>
        <rFont val="Times New Roman"/>
        <charset val="134"/>
      </rPr>
      <t>F2-01</t>
    </r>
  </si>
  <si>
    <r>
      <rPr>
        <sz val="12"/>
        <rFont val="方正仿宋_GBK"/>
        <charset val="134"/>
      </rPr>
      <t>西山区</t>
    </r>
  </si>
  <si>
    <r>
      <rPr>
        <sz val="12"/>
        <rFont val="方正仿宋_GBK"/>
        <charset val="134"/>
      </rPr>
      <t>李宁专卖店</t>
    </r>
    <r>
      <rPr>
        <sz val="12"/>
        <rFont val="Times New Roman"/>
        <charset val="134"/>
      </rPr>
      <t>-</t>
    </r>
    <r>
      <rPr>
        <sz val="12"/>
        <rFont val="方正仿宋_GBK"/>
        <charset val="134"/>
      </rPr>
      <t>南亚李宁店</t>
    </r>
  </si>
  <si>
    <r>
      <rPr>
        <sz val="12"/>
        <rFont val="方正仿宋_GBK"/>
        <charset val="134"/>
      </rPr>
      <t>云南省昆明市西山区滇池路南亚风情第壹城</t>
    </r>
    <r>
      <rPr>
        <sz val="12"/>
        <color indexed="8"/>
        <rFont val="Times New Roman"/>
        <charset val="134"/>
      </rPr>
      <t>A5</t>
    </r>
    <r>
      <rPr>
        <sz val="12"/>
        <color indexed="8"/>
        <rFont val="方正仿宋_GBK"/>
        <charset val="134"/>
      </rPr>
      <t>幢</t>
    </r>
    <r>
      <rPr>
        <sz val="12"/>
        <color indexed="8"/>
        <rFont val="Times New Roman"/>
        <charset val="134"/>
      </rPr>
      <t>1</t>
    </r>
    <r>
      <rPr>
        <sz val="12"/>
        <color indexed="8"/>
        <rFont val="方正仿宋_GBK"/>
        <charset val="134"/>
      </rPr>
      <t>层</t>
    </r>
    <r>
      <rPr>
        <sz val="12"/>
        <color indexed="8"/>
        <rFont val="Times New Roman"/>
        <charset val="134"/>
      </rPr>
      <t>-1F001-02/ 2</t>
    </r>
    <r>
      <rPr>
        <sz val="12"/>
        <color indexed="8"/>
        <rFont val="方正仿宋_GBK"/>
        <charset val="134"/>
      </rPr>
      <t>层</t>
    </r>
    <r>
      <rPr>
        <sz val="12"/>
        <color indexed="8"/>
        <rFont val="Times New Roman"/>
        <charset val="134"/>
      </rPr>
      <t xml:space="preserve">2F001 </t>
    </r>
  </si>
  <si>
    <r>
      <rPr>
        <sz val="12"/>
        <rFont val="方正仿宋_GBK"/>
        <charset val="134"/>
      </rPr>
      <t>李宁专卖店</t>
    </r>
    <r>
      <rPr>
        <sz val="12"/>
        <rFont val="Times New Roman"/>
        <charset val="134"/>
      </rPr>
      <t>-</t>
    </r>
    <r>
      <rPr>
        <sz val="12"/>
        <rFont val="方正仿宋_GBK"/>
        <charset val="134"/>
      </rPr>
      <t>好悦天地店</t>
    </r>
  </si>
  <si>
    <r>
      <rPr>
        <sz val="12"/>
        <rFont val="方正仿宋_GBK"/>
        <charset val="134"/>
      </rPr>
      <t>昆明市西山区好悦天地</t>
    </r>
    <r>
      <rPr>
        <sz val="12"/>
        <color indexed="8"/>
        <rFont val="Times New Roman"/>
        <charset val="134"/>
      </rPr>
      <t>B</t>
    </r>
    <r>
      <rPr>
        <sz val="12"/>
        <color indexed="8"/>
        <rFont val="方正仿宋_GBK"/>
        <charset val="134"/>
      </rPr>
      <t>区一楼李宁店</t>
    </r>
  </si>
  <si>
    <r>
      <rPr>
        <sz val="12"/>
        <rFont val="方正仿宋_GBK"/>
        <charset val="134"/>
      </rPr>
      <t>曲靖市</t>
    </r>
  </si>
  <si>
    <r>
      <rPr>
        <sz val="12"/>
        <rFont val="方正仿宋_GBK"/>
        <charset val="134"/>
      </rPr>
      <t>麒麟区</t>
    </r>
  </si>
  <si>
    <r>
      <rPr>
        <sz val="12"/>
        <rFont val="方正仿宋_GBK"/>
        <charset val="134"/>
      </rPr>
      <t>李宁专卖店</t>
    </r>
    <r>
      <rPr>
        <sz val="12"/>
        <rFont val="Times New Roman"/>
        <charset val="134"/>
      </rPr>
      <t>-</t>
    </r>
    <r>
      <rPr>
        <sz val="12"/>
        <rFont val="方正仿宋_GBK"/>
        <charset val="134"/>
      </rPr>
      <t>曲靖市麒麟区麒麟南路店</t>
    </r>
  </si>
  <si>
    <r>
      <rPr>
        <sz val="12"/>
        <rFont val="方正仿宋_GBK"/>
        <charset val="134"/>
      </rPr>
      <t>云南省曲靖市麒麟区麒麟南路</t>
    </r>
    <r>
      <rPr>
        <sz val="12"/>
        <rFont val="Times New Roman"/>
        <charset val="134"/>
      </rPr>
      <t>91</t>
    </r>
    <r>
      <rPr>
        <sz val="12"/>
        <rFont val="方正仿宋_GBK"/>
        <charset val="134"/>
      </rPr>
      <t>号</t>
    </r>
  </si>
  <si>
    <r>
      <rPr>
        <sz val="12"/>
        <rFont val="方正仿宋_GBK"/>
        <charset val="134"/>
      </rPr>
      <t>李宁专卖店</t>
    </r>
    <r>
      <rPr>
        <sz val="12"/>
        <rFont val="Times New Roman"/>
        <charset val="134"/>
      </rPr>
      <t>-</t>
    </r>
    <r>
      <rPr>
        <sz val="12"/>
        <rFont val="方正仿宋_GBK"/>
        <charset val="134"/>
      </rPr>
      <t>曲靖市麒麟区曲靖万达广场店</t>
    </r>
  </si>
  <si>
    <r>
      <rPr>
        <sz val="12"/>
        <rFont val="方正仿宋_GBK"/>
        <charset val="134"/>
      </rPr>
      <t>云南省曲靖经开区学府路与三江大道交叉口万达广场步行街</t>
    </r>
    <r>
      <rPr>
        <sz val="12"/>
        <rFont val="Times New Roman"/>
        <charset val="134"/>
      </rPr>
      <t>1A</t>
    </r>
    <r>
      <rPr>
        <sz val="12"/>
        <rFont val="方正仿宋_GBK"/>
        <charset val="134"/>
      </rPr>
      <t>、</t>
    </r>
    <r>
      <rPr>
        <sz val="12"/>
        <rFont val="Times New Roman"/>
        <charset val="134"/>
      </rPr>
      <t>1B</t>
    </r>
    <r>
      <rPr>
        <sz val="12"/>
        <rFont val="方正仿宋_GBK"/>
        <charset val="134"/>
      </rPr>
      <t>层</t>
    </r>
    <r>
      <rPr>
        <sz val="12"/>
        <rFont val="Times New Roman"/>
        <charset val="134"/>
      </rPr>
      <t>1A071</t>
    </r>
    <r>
      <rPr>
        <sz val="12"/>
        <rFont val="方正仿宋_GBK"/>
        <charset val="134"/>
      </rPr>
      <t>、</t>
    </r>
    <r>
      <rPr>
        <sz val="12"/>
        <rFont val="Times New Roman"/>
        <charset val="134"/>
      </rPr>
      <t>1A072</t>
    </r>
    <r>
      <rPr>
        <sz val="12"/>
        <rFont val="方正仿宋_GBK"/>
        <charset val="134"/>
      </rPr>
      <t>、</t>
    </r>
    <r>
      <rPr>
        <sz val="12"/>
        <rFont val="Times New Roman"/>
        <charset val="134"/>
      </rPr>
      <t>1B069</t>
    </r>
    <r>
      <rPr>
        <sz val="12"/>
        <rFont val="方正仿宋_GBK"/>
        <charset val="134"/>
      </rPr>
      <t>号商铺</t>
    </r>
  </si>
  <si>
    <r>
      <rPr>
        <sz val="12"/>
        <rFont val="方正仿宋_GBK"/>
        <charset val="134"/>
      </rPr>
      <t>李宁专卖店</t>
    </r>
    <r>
      <rPr>
        <sz val="12"/>
        <rFont val="Times New Roman"/>
        <charset val="134"/>
      </rPr>
      <t>-</t>
    </r>
    <r>
      <rPr>
        <sz val="12"/>
        <rFont val="方正仿宋_GBK"/>
        <charset val="134"/>
      </rPr>
      <t>曲靖市麒麟区曲靖麒麟南路</t>
    </r>
    <r>
      <rPr>
        <sz val="12"/>
        <rFont val="Times New Roman"/>
        <charset val="134"/>
      </rPr>
      <t>157</t>
    </r>
    <r>
      <rPr>
        <sz val="12"/>
        <rFont val="方正仿宋_GBK"/>
        <charset val="134"/>
      </rPr>
      <t>号店</t>
    </r>
  </si>
  <si>
    <r>
      <rPr>
        <sz val="12"/>
        <rFont val="方正仿宋_GBK"/>
        <charset val="134"/>
      </rPr>
      <t>云南省曲靖市麒麟区南宁街道办事处麒麟南路</t>
    </r>
    <r>
      <rPr>
        <sz val="12"/>
        <rFont val="Times New Roman"/>
        <charset val="134"/>
      </rPr>
      <t>157</t>
    </r>
    <r>
      <rPr>
        <sz val="12"/>
        <rFont val="方正仿宋_GBK"/>
        <charset val="134"/>
      </rPr>
      <t>号华联综合楼一楼从南向北数第一、二间营业场所</t>
    </r>
  </si>
  <si>
    <t>2026年云南省体育消费券第三批合作商户名单（361°）</t>
  </si>
  <si>
    <t>五华区</t>
  </si>
  <si>
    <t>昆明盛健体育用品有限公司</t>
  </si>
  <si>
    <r>
      <rPr>
        <sz val="12"/>
        <rFont val="Times New Roman"/>
        <charset val="134"/>
      </rPr>
      <t>361°</t>
    </r>
    <r>
      <rPr>
        <sz val="12"/>
        <rFont val="方正仿宋_GBK"/>
        <charset val="134"/>
      </rPr>
      <t>超品昆明</t>
    </r>
    <r>
      <rPr>
        <sz val="12"/>
        <rFont val="Times New Roman"/>
        <charset val="134"/>
      </rPr>
      <t>1</t>
    </r>
    <r>
      <rPr>
        <sz val="12"/>
        <rFont val="方正仿宋_GBK"/>
        <charset val="134"/>
      </rPr>
      <t>店</t>
    </r>
  </si>
  <si>
    <r>
      <rPr>
        <sz val="12"/>
        <color rgb="FF000000"/>
        <rFont val="方正仿宋_GBK"/>
        <charset val="134"/>
      </rPr>
      <t>昆明市昌源北路</t>
    </r>
    <r>
      <rPr>
        <sz val="12"/>
        <color rgb="FF000000"/>
        <rFont val="Times New Roman"/>
        <charset val="134"/>
      </rPr>
      <t>1390</t>
    </r>
    <r>
      <rPr>
        <sz val="12"/>
        <color rgb="FF000000"/>
        <rFont val="方正仿宋_GBK"/>
        <charset val="134"/>
      </rPr>
      <t>号</t>
    </r>
    <r>
      <rPr>
        <sz val="12"/>
        <color rgb="FF000000"/>
        <rFont val="Times New Roman"/>
        <charset val="134"/>
      </rPr>
      <t>“</t>
    </r>
    <r>
      <rPr>
        <sz val="12"/>
        <color rgb="FF000000"/>
        <rFont val="方正仿宋_GBK"/>
        <charset val="134"/>
      </rPr>
      <t>昆明首创奥特莱斯</t>
    </r>
    <r>
      <rPr>
        <sz val="12"/>
        <color rgb="FF000000"/>
        <rFont val="Times New Roman"/>
        <charset val="134"/>
      </rPr>
      <t>”</t>
    </r>
    <r>
      <rPr>
        <sz val="12"/>
        <color rgb="FF000000"/>
        <rFont val="方正仿宋_GBK"/>
        <charset val="134"/>
      </rPr>
      <t>二楼</t>
    </r>
    <r>
      <rPr>
        <sz val="12"/>
        <color rgb="FF000000"/>
        <rFont val="Times New Roman"/>
        <charset val="134"/>
      </rPr>
      <t>F2-A39</t>
    </r>
    <r>
      <rPr>
        <sz val="12"/>
        <color rgb="FF000000"/>
        <rFont val="方正仿宋_GBK"/>
        <charset val="134"/>
      </rPr>
      <t>号</t>
    </r>
    <r>
      <rPr>
        <sz val="12"/>
        <color rgb="FF000000"/>
        <rFont val="Times New Roman"/>
        <charset val="134"/>
      </rPr>
      <t>361</t>
    </r>
    <r>
      <rPr>
        <sz val="12"/>
        <color rgb="FF000000"/>
        <rFont val="方正仿宋_GBK"/>
        <charset val="134"/>
      </rPr>
      <t>度</t>
    </r>
  </si>
  <si>
    <t>体育服饰及用品销售</t>
  </si>
  <si>
    <t>官渡区</t>
  </si>
  <si>
    <r>
      <rPr>
        <sz val="12"/>
        <rFont val="Times New Roman"/>
        <charset val="134"/>
      </rPr>
      <t>361°</t>
    </r>
    <r>
      <rPr>
        <sz val="12"/>
        <rFont val="方正仿宋_GBK"/>
        <charset val="134"/>
      </rPr>
      <t>昆明市官渡区王府井奥莱店</t>
    </r>
  </si>
  <si>
    <r>
      <rPr>
        <sz val="12"/>
        <color theme="1"/>
        <rFont val="方正仿宋_GBK"/>
        <charset val="134"/>
      </rPr>
      <t>昆明市（滇池国际会展中）王府井滇池小镇</t>
    </r>
    <r>
      <rPr>
        <sz val="12"/>
        <color theme="1"/>
        <rFont val="Times New Roman"/>
        <charset val="134"/>
      </rPr>
      <t>1</t>
    </r>
    <r>
      <rPr>
        <sz val="12"/>
        <color theme="1"/>
        <rFont val="方正仿宋_GBK"/>
        <charset val="134"/>
      </rPr>
      <t>楼</t>
    </r>
    <r>
      <rPr>
        <sz val="12"/>
        <color theme="1"/>
        <rFont val="Times New Roman"/>
        <charset val="134"/>
      </rPr>
      <t>1</t>
    </r>
    <r>
      <rPr>
        <sz val="12"/>
        <color theme="1"/>
        <rFont val="方正仿宋_GBK"/>
        <charset val="134"/>
      </rPr>
      <t>街</t>
    </r>
    <r>
      <rPr>
        <sz val="12"/>
        <color theme="1"/>
        <rFont val="Times New Roman"/>
        <charset val="134"/>
      </rPr>
      <t>002-003</t>
    </r>
    <r>
      <rPr>
        <sz val="12"/>
        <color theme="1"/>
        <rFont val="方正仿宋_GBK"/>
        <charset val="134"/>
      </rPr>
      <t>号</t>
    </r>
    <r>
      <rPr>
        <sz val="12"/>
        <color theme="1"/>
        <rFont val="Times New Roman"/>
        <charset val="134"/>
      </rPr>
      <t>361</t>
    </r>
    <r>
      <rPr>
        <sz val="12"/>
        <color theme="1"/>
        <rFont val="方正仿宋_GBK"/>
        <charset val="134"/>
      </rPr>
      <t>度</t>
    </r>
  </si>
  <si>
    <r>
      <rPr>
        <sz val="12"/>
        <rFont val="Times New Roman"/>
        <charset val="134"/>
      </rPr>
      <t>361°KIDS</t>
    </r>
    <r>
      <rPr>
        <sz val="12"/>
        <rFont val="方正仿宋_GBK"/>
        <charset val="134"/>
      </rPr>
      <t>昆明王府井店</t>
    </r>
  </si>
  <si>
    <r>
      <rPr>
        <sz val="12"/>
        <color theme="1"/>
        <rFont val="方正仿宋_GBK"/>
        <charset val="134"/>
      </rPr>
      <t>昆明市官渡区环湖东路（滇池国际会展中心）王府井滇池小镇</t>
    </r>
    <r>
      <rPr>
        <sz val="12"/>
        <color theme="1"/>
        <rFont val="Times New Roman"/>
        <charset val="134"/>
      </rPr>
      <t>2</t>
    </r>
    <r>
      <rPr>
        <sz val="12"/>
        <color theme="1"/>
        <rFont val="方正仿宋_GBK"/>
        <charset val="134"/>
      </rPr>
      <t>楼</t>
    </r>
    <r>
      <rPr>
        <sz val="12"/>
        <color theme="1"/>
        <rFont val="Times New Roman"/>
        <charset val="134"/>
      </rPr>
      <t>3</t>
    </r>
    <r>
      <rPr>
        <sz val="12"/>
        <color theme="1"/>
        <rFont val="方正仿宋_GBK"/>
        <charset val="134"/>
      </rPr>
      <t>街</t>
    </r>
    <r>
      <rPr>
        <sz val="12"/>
        <color theme="1"/>
        <rFont val="Times New Roman"/>
        <charset val="134"/>
      </rPr>
      <t>018-019</t>
    </r>
    <r>
      <rPr>
        <sz val="12"/>
        <color theme="1"/>
        <rFont val="方正仿宋_GBK"/>
        <charset val="134"/>
      </rPr>
      <t>号</t>
    </r>
  </si>
  <si>
    <r>
      <rPr>
        <sz val="12"/>
        <rFont val="Times New Roman"/>
        <charset val="134"/>
      </rPr>
      <t>361°</t>
    </r>
    <r>
      <rPr>
        <sz val="12"/>
        <rFont val="方正仿宋_GBK"/>
        <charset val="134"/>
      </rPr>
      <t>昆明和谐世纪童装店</t>
    </r>
  </si>
  <si>
    <r>
      <rPr>
        <sz val="12"/>
        <color theme="1"/>
        <rFont val="方正仿宋_GBK"/>
        <charset val="134"/>
      </rPr>
      <t>昆明市五华区小康大道</t>
    </r>
    <r>
      <rPr>
        <sz val="12"/>
        <color theme="1"/>
        <rFont val="Times New Roman"/>
        <charset val="134"/>
      </rPr>
      <t>88</t>
    </r>
    <r>
      <rPr>
        <sz val="12"/>
        <color theme="1"/>
        <rFont val="方正仿宋_GBK"/>
        <charset val="134"/>
      </rPr>
      <t>号和谐广场三楼</t>
    </r>
    <r>
      <rPr>
        <sz val="12"/>
        <color theme="1"/>
        <rFont val="Times New Roman"/>
        <charset val="134"/>
      </rPr>
      <t>361</t>
    </r>
    <r>
      <rPr>
        <sz val="12"/>
        <color theme="1"/>
        <rFont val="方正仿宋_GBK"/>
        <charset val="134"/>
      </rPr>
      <t>儿童</t>
    </r>
  </si>
  <si>
    <r>
      <rPr>
        <sz val="12"/>
        <color theme="1"/>
        <rFont val="Times New Roman"/>
        <charset val="134"/>
      </rPr>
      <t>361°</t>
    </r>
    <r>
      <rPr>
        <sz val="12"/>
        <color theme="1"/>
        <rFont val="方正仿宋_GBK"/>
        <charset val="134"/>
      </rPr>
      <t>文山光大广场童装店</t>
    </r>
  </si>
  <si>
    <r>
      <rPr>
        <sz val="12"/>
        <color theme="1"/>
        <rFont val="方正仿宋_GBK"/>
        <charset val="134"/>
      </rPr>
      <t>云南省文山市光大购物中心</t>
    </r>
    <r>
      <rPr>
        <sz val="12"/>
        <color theme="1"/>
        <rFont val="Times New Roman"/>
        <charset val="134"/>
      </rPr>
      <t>3</t>
    </r>
    <r>
      <rPr>
        <sz val="12"/>
        <color theme="1"/>
        <rFont val="方正仿宋_GBK"/>
        <charset val="134"/>
      </rPr>
      <t>楼</t>
    </r>
    <r>
      <rPr>
        <sz val="12"/>
        <color theme="1"/>
        <rFont val="Times New Roman"/>
        <charset val="134"/>
      </rPr>
      <t>361°</t>
    </r>
    <r>
      <rPr>
        <sz val="12"/>
        <color theme="1"/>
        <rFont val="方正仿宋_GBK"/>
        <charset val="134"/>
      </rPr>
      <t>儿童</t>
    </r>
    <r>
      <rPr>
        <sz val="12"/>
        <color theme="1"/>
        <rFont val="Times New Roman"/>
        <charset val="134"/>
      </rPr>
      <t xml:space="preserve"> </t>
    </r>
  </si>
  <si>
    <t>2026年云南省体育消费券第三批合作商户名单（九机）</t>
  </si>
  <si>
    <t>安宁市</t>
  </si>
  <si>
    <t>云南云新程科技有限公司</t>
  </si>
  <si>
    <t>小米之家</t>
  </si>
  <si>
    <r>
      <rPr>
        <sz val="12"/>
        <color theme="1"/>
        <rFont val="方正仿宋_GBK"/>
        <charset val="134"/>
      </rPr>
      <t>云南省昆明市安宁市大屯新区金色时代广场</t>
    </r>
    <r>
      <rPr>
        <sz val="12"/>
        <color theme="1"/>
        <rFont val="Times New Roman"/>
        <charset val="134"/>
      </rPr>
      <t>1</t>
    </r>
    <r>
      <rPr>
        <sz val="12"/>
        <color theme="1"/>
        <rFont val="方正仿宋_GBK"/>
        <charset val="134"/>
      </rPr>
      <t>层</t>
    </r>
    <r>
      <rPr>
        <sz val="12"/>
        <color theme="1"/>
        <rFont val="Times New Roman"/>
        <charset val="134"/>
      </rPr>
      <t>13</t>
    </r>
    <r>
      <rPr>
        <sz val="12"/>
        <color theme="1"/>
        <rFont val="方正仿宋_GBK"/>
        <charset val="134"/>
      </rPr>
      <t>号</t>
    </r>
  </si>
  <si>
    <t>运动手表、运动耳机、运动相机</t>
  </si>
  <si>
    <r>
      <rPr>
        <sz val="12"/>
        <color theme="1"/>
        <rFont val="方正仿宋_GBK"/>
        <charset val="134"/>
      </rPr>
      <t>云南省昆明市安宁市连然街道洪源路</t>
    </r>
    <r>
      <rPr>
        <sz val="12"/>
        <color theme="1"/>
        <rFont val="Times New Roman"/>
        <charset val="134"/>
      </rPr>
      <t>14</t>
    </r>
    <r>
      <rPr>
        <sz val="12"/>
        <color theme="1"/>
        <rFont val="方正仿宋_GBK"/>
        <charset val="134"/>
      </rPr>
      <t>号</t>
    </r>
  </si>
  <si>
    <r>
      <rPr>
        <sz val="12"/>
        <color theme="1"/>
        <rFont val="方正仿宋_GBK"/>
        <charset val="134"/>
      </rPr>
      <t>云南省昆明市安宁市安宁吾悦广场</t>
    </r>
    <r>
      <rPr>
        <sz val="12"/>
        <color theme="1"/>
        <rFont val="Times New Roman"/>
        <charset val="134"/>
      </rPr>
      <t>1B51</t>
    </r>
    <r>
      <rPr>
        <sz val="12"/>
        <color theme="1"/>
        <rFont val="方正仿宋_GBK"/>
        <charset val="134"/>
      </rPr>
      <t>铺位</t>
    </r>
  </si>
  <si>
    <r>
      <rPr>
        <sz val="12"/>
        <color theme="1"/>
        <rFont val="方正仿宋_GBK"/>
        <charset val="134"/>
      </rPr>
      <t>云南省昆明市安宁市万达广场购物中心</t>
    </r>
    <r>
      <rPr>
        <sz val="12"/>
        <color theme="1"/>
        <rFont val="Times New Roman"/>
        <charset val="134"/>
      </rPr>
      <t>1A</t>
    </r>
    <r>
      <rPr>
        <sz val="12"/>
        <color theme="1"/>
        <rFont val="方正仿宋_GBK"/>
        <charset val="134"/>
      </rPr>
      <t>层</t>
    </r>
    <r>
      <rPr>
        <sz val="12"/>
        <color theme="1"/>
        <rFont val="Times New Roman"/>
        <charset val="134"/>
      </rPr>
      <t>1A039</t>
    </r>
    <r>
      <rPr>
        <sz val="12"/>
        <color theme="1"/>
        <rFont val="方正仿宋_GBK"/>
        <charset val="134"/>
      </rPr>
      <t>号</t>
    </r>
  </si>
  <si>
    <t>云南九机电子产品有限公司</t>
  </si>
  <si>
    <t>九机</t>
  </si>
  <si>
    <t>云南省昆明市安宁市云南省安宁市大学城工程职业学院配套服务区C栋C-1-15、14</t>
  </si>
  <si>
    <t>云南省昆明市安宁市百花西路伊皇广场1楼04号商铺</t>
  </si>
  <si>
    <r>
      <rPr>
        <sz val="12"/>
        <color theme="1"/>
        <rFont val="方正仿宋_GBK"/>
        <charset val="134"/>
      </rPr>
      <t>云南省昆明市安宁市万达广场室内步行街</t>
    </r>
    <r>
      <rPr>
        <sz val="12"/>
        <color theme="1"/>
        <rFont val="Times New Roman"/>
        <charset val="134"/>
      </rPr>
      <t>1A</t>
    </r>
    <r>
      <rPr>
        <sz val="12"/>
        <color theme="1"/>
        <rFont val="方正仿宋_GBK"/>
        <charset val="134"/>
      </rPr>
      <t>层</t>
    </r>
    <r>
      <rPr>
        <sz val="12"/>
        <color theme="1"/>
        <rFont val="Times New Roman"/>
        <charset val="134"/>
      </rPr>
      <t>1A053</t>
    </r>
    <r>
      <rPr>
        <sz val="12"/>
        <color theme="1"/>
        <rFont val="方正仿宋_GBK"/>
        <charset val="134"/>
      </rPr>
      <t>号</t>
    </r>
  </si>
  <si>
    <t>云南省昆明市安宁市金色时代广场1号楼一层F1商铺（中庭广场）</t>
  </si>
  <si>
    <r>
      <rPr>
        <sz val="12"/>
        <color theme="1"/>
        <rFont val="方正仿宋_GBK"/>
        <charset val="134"/>
      </rPr>
      <t>云南省昆明市安宁市金方路</t>
    </r>
    <r>
      <rPr>
        <sz val="12"/>
        <color theme="1"/>
        <rFont val="Times New Roman"/>
        <charset val="134"/>
      </rPr>
      <t>116</t>
    </r>
    <r>
      <rPr>
        <sz val="12"/>
        <color theme="1"/>
        <rFont val="方正仿宋_GBK"/>
        <charset val="134"/>
      </rPr>
      <t>号安宁吾悦广场</t>
    </r>
    <r>
      <rPr>
        <sz val="12"/>
        <color theme="1"/>
        <rFont val="Times New Roman"/>
        <charset val="134"/>
      </rPr>
      <t>1A27</t>
    </r>
    <r>
      <rPr>
        <sz val="12"/>
        <color theme="1"/>
        <rFont val="方正仿宋_GBK"/>
        <charset val="134"/>
      </rPr>
      <t>号</t>
    </r>
  </si>
  <si>
    <t>云南省昆明市安宁市金方路116号安宁吾悦广场1楼1A57号商铺（霸王茶姬旁）</t>
  </si>
  <si>
    <r>
      <rPr>
        <sz val="12"/>
        <color theme="1"/>
        <rFont val="方正仿宋_GBK"/>
        <charset val="134"/>
      </rPr>
      <t>云南省昆明市安宁市万达广场</t>
    </r>
    <r>
      <rPr>
        <sz val="12"/>
        <color theme="1"/>
        <rFont val="Times New Roman"/>
        <charset val="134"/>
      </rPr>
      <t>1</t>
    </r>
    <r>
      <rPr>
        <sz val="12"/>
        <color theme="1"/>
        <rFont val="方正仿宋_GBK"/>
        <charset val="134"/>
      </rPr>
      <t>楼</t>
    </r>
    <r>
      <rPr>
        <sz val="12"/>
        <color theme="1"/>
        <rFont val="Times New Roman"/>
        <charset val="134"/>
      </rPr>
      <t>1A036</t>
    </r>
    <r>
      <rPr>
        <sz val="12"/>
        <color theme="1"/>
        <rFont val="方正仿宋_GBK"/>
        <charset val="134"/>
      </rPr>
      <t>号商铺（屈臣氏旁）</t>
    </r>
  </si>
  <si>
    <r>
      <rPr>
        <sz val="12"/>
        <color theme="1"/>
        <rFont val="方正仿宋_GBK"/>
        <charset val="134"/>
      </rPr>
      <t>云南省昆明市呈贡区雨花毓秀小区一期</t>
    </r>
    <r>
      <rPr>
        <sz val="12"/>
        <color theme="1"/>
        <rFont val="Times New Roman"/>
        <charset val="134"/>
      </rPr>
      <t>C</t>
    </r>
    <r>
      <rPr>
        <sz val="12"/>
        <color theme="1"/>
        <rFont val="方正仿宋_GBK"/>
        <charset val="134"/>
      </rPr>
      <t>幢</t>
    </r>
    <r>
      <rPr>
        <sz val="12"/>
        <color theme="1"/>
        <rFont val="Times New Roman"/>
        <charset val="134"/>
      </rPr>
      <t>101</t>
    </r>
  </si>
  <si>
    <r>
      <rPr>
        <sz val="12"/>
        <color theme="1"/>
        <rFont val="方正仿宋_GBK"/>
        <charset val="134"/>
      </rPr>
      <t>云南省昆明市呈贡区万达广场</t>
    </r>
    <r>
      <rPr>
        <sz val="12"/>
        <color theme="1"/>
        <rFont val="Times New Roman"/>
        <charset val="134"/>
      </rPr>
      <t>1F1018</t>
    </r>
    <r>
      <rPr>
        <sz val="12"/>
        <color theme="1"/>
        <rFont val="方正仿宋_GBK"/>
        <charset val="134"/>
      </rPr>
      <t>号</t>
    </r>
    <r>
      <rPr>
        <sz val="12"/>
        <color theme="1"/>
        <rFont val="Times New Roman"/>
        <charset val="134"/>
      </rPr>
      <t>(</t>
    </r>
    <r>
      <rPr>
        <sz val="12"/>
        <color theme="1"/>
        <rFont val="方正仿宋_GBK"/>
        <charset val="134"/>
      </rPr>
      <t>肯德基旁</t>
    </r>
    <r>
      <rPr>
        <sz val="12"/>
        <color theme="1"/>
        <rFont val="Times New Roman"/>
        <charset val="134"/>
      </rPr>
      <t>)</t>
    </r>
  </si>
  <si>
    <r>
      <rPr>
        <sz val="12"/>
        <color theme="1"/>
        <rFont val="方正仿宋_GBK"/>
        <charset val="134"/>
      </rPr>
      <t>云南省昆明市呈贡区经开区石龙路西侧果林广场</t>
    </r>
    <r>
      <rPr>
        <sz val="12"/>
        <color theme="1"/>
        <rFont val="Times New Roman"/>
        <charset val="134"/>
      </rPr>
      <t>11</t>
    </r>
    <r>
      <rPr>
        <sz val="12"/>
        <color theme="1"/>
        <rFont val="方正仿宋_GBK"/>
        <charset val="134"/>
      </rPr>
      <t>栋</t>
    </r>
    <r>
      <rPr>
        <sz val="12"/>
        <color theme="1"/>
        <rFont val="Times New Roman"/>
        <charset val="134"/>
      </rPr>
      <t>101</t>
    </r>
    <r>
      <rPr>
        <sz val="12"/>
        <color theme="1"/>
        <rFont val="方正仿宋_GBK"/>
        <charset val="134"/>
      </rPr>
      <t>号（上海华联超市旁）</t>
    </r>
  </si>
  <si>
    <r>
      <rPr>
        <sz val="12"/>
        <color theme="1"/>
        <rFont val="方正仿宋_GBK"/>
        <charset val="134"/>
      </rPr>
      <t>云南省昆明市呈贡区呈贡大学城新天地商业广场东街</t>
    </r>
    <r>
      <rPr>
        <sz val="12"/>
        <color theme="1"/>
        <rFont val="Times New Roman"/>
        <charset val="134"/>
      </rPr>
      <t>C</t>
    </r>
    <r>
      <rPr>
        <sz val="12"/>
        <color theme="1"/>
        <rFont val="方正仿宋_GBK"/>
        <charset val="134"/>
      </rPr>
      <t>栋</t>
    </r>
    <r>
      <rPr>
        <sz val="12"/>
        <color theme="1"/>
        <rFont val="Times New Roman"/>
        <charset val="134"/>
      </rPr>
      <t>105</t>
    </r>
    <r>
      <rPr>
        <sz val="12"/>
        <color theme="1"/>
        <rFont val="方正仿宋_GBK"/>
        <charset val="134"/>
      </rPr>
      <t>号</t>
    </r>
    <r>
      <rPr>
        <sz val="12"/>
        <color theme="1"/>
        <rFont val="Times New Roman"/>
        <charset val="134"/>
      </rPr>
      <t>(</t>
    </r>
    <r>
      <rPr>
        <sz val="12"/>
        <color theme="1"/>
        <rFont val="方正仿宋_GBK"/>
        <charset val="134"/>
      </rPr>
      <t>理工大南门对面</t>
    </r>
    <r>
      <rPr>
        <sz val="12"/>
        <color theme="1"/>
        <rFont val="Times New Roman"/>
        <charset val="134"/>
      </rPr>
      <t>)</t>
    </r>
  </si>
  <si>
    <r>
      <rPr>
        <sz val="12"/>
        <color theme="1"/>
        <rFont val="方正仿宋_GBK"/>
        <charset val="134"/>
      </rPr>
      <t>云南省昆明市呈贡区云南省昆明市呈贡区云南白药街</t>
    </r>
    <r>
      <rPr>
        <sz val="12"/>
        <color theme="1"/>
        <rFont val="Times New Roman"/>
        <charset val="134"/>
      </rPr>
      <t>3686</t>
    </r>
    <r>
      <rPr>
        <sz val="12"/>
        <color theme="1"/>
        <rFont val="方正仿宋_GBK"/>
        <charset val="134"/>
      </rPr>
      <t>号</t>
    </r>
  </si>
  <si>
    <r>
      <rPr>
        <sz val="12"/>
        <color theme="1"/>
        <rFont val="方正仿宋_GBK"/>
        <charset val="134"/>
      </rPr>
      <t>云南省昆明市呈贡区呈贡吾悦广场</t>
    </r>
    <r>
      <rPr>
        <sz val="12"/>
        <color theme="1"/>
        <rFont val="Times New Roman"/>
        <charset val="134"/>
      </rPr>
      <t>2</t>
    </r>
    <r>
      <rPr>
        <sz val="12"/>
        <color theme="1"/>
        <rFont val="方正仿宋_GBK"/>
        <charset val="134"/>
      </rPr>
      <t>楼</t>
    </r>
    <r>
      <rPr>
        <sz val="12"/>
        <color theme="1"/>
        <rFont val="Times New Roman"/>
        <charset val="134"/>
      </rPr>
      <t>2051</t>
    </r>
    <r>
      <rPr>
        <sz val="12"/>
        <color theme="1"/>
        <rFont val="方正仿宋_GBK"/>
        <charset val="134"/>
      </rPr>
      <t>、</t>
    </r>
    <r>
      <rPr>
        <sz val="12"/>
        <color theme="1"/>
        <rFont val="Times New Roman"/>
        <charset val="134"/>
      </rPr>
      <t>2052</t>
    </r>
    <r>
      <rPr>
        <sz val="12"/>
        <color theme="1"/>
        <rFont val="方正仿宋_GBK"/>
        <charset val="134"/>
      </rPr>
      <t>号</t>
    </r>
    <r>
      <rPr>
        <sz val="12"/>
        <color theme="1"/>
        <rFont val="Times New Roman"/>
        <charset val="134"/>
      </rPr>
      <t>(</t>
    </r>
    <r>
      <rPr>
        <sz val="12"/>
        <color theme="1"/>
        <rFont val="方正仿宋_GBK"/>
        <charset val="134"/>
      </rPr>
      <t>肯德基对面</t>
    </r>
    <r>
      <rPr>
        <sz val="12"/>
        <color theme="1"/>
        <rFont val="Times New Roman"/>
        <charset val="134"/>
      </rPr>
      <t>)</t>
    </r>
  </si>
  <si>
    <t>云南省昆明市呈贡区云南省昆明市呈贡区乌龙街道朝云街与彩云南路交叉口西南角</t>
  </si>
  <si>
    <r>
      <rPr>
        <sz val="12"/>
        <color theme="1"/>
        <rFont val="方正仿宋_GBK"/>
        <charset val="134"/>
      </rPr>
      <t>云南省昆明市呈贡区景明南路雨花毓秀东街</t>
    </r>
    <r>
      <rPr>
        <sz val="12"/>
        <color theme="1"/>
        <rFont val="Times New Roman"/>
        <charset val="134"/>
      </rPr>
      <t>C</t>
    </r>
    <r>
      <rPr>
        <sz val="12"/>
        <color theme="1"/>
        <rFont val="方正仿宋_GBK"/>
        <charset val="134"/>
      </rPr>
      <t>栋</t>
    </r>
    <r>
      <rPr>
        <sz val="12"/>
        <color theme="1"/>
        <rFont val="Times New Roman"/>
        <charset val="134"/>
      </rPr>
      <t>2</t>
    </r>
    <r>
      <rPr>
        <sz val="12"/>
        <color theme="1"/>
        <rFont val="方正仿宋_GBK"/>
        <charset val="134"/>
      </rPr>
      <t>楼</t>
    </r>
    <r>
      <rPr>
        <sz val="12"/>
        <color theme="1"/>
        <rFont val="Times New Roman"/>
        <charset val="134"/>
      </rPr>
      <t>(</t>
    </r>
    <r>
      <rPr>
        <sz val="12"/>
        <color theme="1"/>
        <rFont val="方正仿宋_GBK"/>
        <charset val="134"/>
      </rPr>
      <t>昆工四号门右斜对面</t>
    </r>
    <r>
      <rPr>
        <sz val="12"/>
        <color theme="1"/>
        <rFont val="Times New Roman"/>
        <charset val="134"/>
      </rPr>
      <t>)</t>
    </r>
  </si>
  <si>
    <r>
      <rPr>
        <sz val="12"/>
        <color theme="1"/>
        <rFont val="方正仿宋_GBK"/>
        <charset val="134"/>
      </rPr>
      <t>云南省昆明市呈贡区春融街</t>
    </r>
    <r>
      <rPr>
        <sz val="12"/>
        <color theme="1"/>
        <rFont val="Times New Roman"/>
        <charset val="134"/>
      </rPr>
      <t>779</t>
    </r>
    <r>
      <rPr>
        <sz val="12"/>
        <color theme="1"/>
        <rFont val="方正仿宋_GBK"/>
        <charset val="134"/>
      </rPr>
      <t>号实力心城花千坊南广场</t>
    </r>
    <r>
      <rPr>
        <sz val="12"/>
        <color theme="1"/>
        <rFont val="Times New Roman"/>
        <charset val="134"/>
      </rPr>
      <t>19</t>
    </r>
    <r>
      <rPr>
        <sz val="12"/>
        <color theme="1"/>
        <rFont val="方正仿宋_GBK"/>
        <charset val="134"/>
      </rPr>
      <t>号商铺</t>
    </r>
  </si>
  <si>
    <r>
      <rPr>
        <sz val="12"/>
        <color theme="1"/>
        <rFont val="方正仿宋_GBK"/>
        <charset val="134"/>
      </rPr>
      <t>云南省昆明市呈贡区七彩云南第壹城北区负</t>
    </r>
    <r>
      <rPr>
        <sz val="12"/>
        <color theme="1"/>
        <rFont val="Times New Roman"/>
        <charset val="134"/>
      </rPr>
      <t>1</t>
    </r>
    <r>
      <rPr>
        <sz val="12"/>
        <color theme="1"/>
        <rFont val="方正仿宋_GBK"/>
        <charset val="134"/>
      </rPr>
      <t>楼中庭（服务台斜对面）</t>
    </r>
  </si>
  <si>
    <r>
      <rPr>
        <sz val="12"/>
        <color theme="1"/>
        <rFont val="方正仿宋_GBK"/>
        <charset val="134"/>
      </rPr>
      <t>云南省昆明市呈贡区古银路</t>
    </r>
    <r>
      <rPr>
        <sz val="12"/>
        <color theme="1"/>
        <rFont val="Times New Roman"/>
        <charset val="134"/>
      </rPr>
      <t>77</t>
    </r>
    <r>
      <rPr>
        <sz val="12"/>
        <color theme="1"/>
        <rFont val="方正仿宋_GBK"/>
        <charset val="134"/>
      </rPr>
      <t>号龙城老街一层</t>
    </r>
    <r>
      <rPr>
        <sz val="12"/>
        <color theme="1"/>
        <rFont val="Times New Roman"/>
        <charset val="134"/>
      </rPr>
      <t>a126</t>
    </r>
    <r>
      <rPr>
        <sz val="12"/>
        <color theme="1"/>
        <rFont val="方正仿宋_GBK"/>
        <charset val="134"/>
      </rPr>
      <t>号</t>
    </r>
    <r>
      <rPr>
        <sz val="12"/>
        <color theme="1"/>
        <rFont val="Times New Roman"/>
        <charset val="134"/>
      </rPr>
      <t>(</t>
    </r>
    <r>
      <rPr>
        <sz val="12"/>
        <color theme="1"/>
        <rFont val="方正仿宋_GBK"/>
        <charset val="134"/>
      </rPr>
      <t>华联购物广场旁</t>
    </r>
    <r>
      <rPr>
        <sz val="12"/>
        <color theme="1"/>
        <rFont val="Times New Roman"/>
        <charset val="134"/>
      </rPr>
      <t>)</t>
    </r>
  </si>
  <si>
    <r>
      <rPr>
        <sz val="12"/>
        <color theme="1"/>
        <rFont val="方正仿宋_GBK"/>
        <charset val="134"/>
      </rPr>
      <t>云南省昆明市呈贡区时代俊园</t>
    </r>
    <r>
      <rPr>
        <sz val="12"/>
        <color theme="1"/>
        <rFont val="Times New Roman"/>
        <charset val="134"/>
      </rPr>
      <t>A2</t>
    </r>
    <r>
      <rPr>
        <sz val="12"/>
        <color theme="1"/>
        <rFont val="方正仿宋_GBK"/>
        <charset val="134"/>
      </rPr>
      <t>地块连廊塔</t>
    </r>
    <r>
      <rPr>
        <sz val="12"/>
        <color theme="1"/>
        <rFont val="Times New Roman"/>
        <charset val="134"/>
      </rPr>
      <t>1-1</t>
    </r>
    <r>
      <rPr>
        <sz val="12"/>
        <color theme="1"/>
        <rFont val="方正仿宋_GBK"/>
        <charset val="134"/>
      </rPr>
      <t>商铺（茶百道斜对面）</t>
    </r>
  </si>
  <si>
    <r>
      <rPr>
        <sz val="12"/>
        <color theme="1"/>
        <rFont val="方正仿宋_GBK"/>
        <charset val="134"/>
      </rPr>
      <t>云南省昆明市呈贡区仕林街</t>
    </r>
    <r>
      <rPr>
        <sz val="12"/>
        <color theme="1"/>
        <rFont val="Times New Roman"/>
        <charset val="134"/>
      </rPr>
      <t>B</t>
    </r>
    <r>
      <rPr>
        <sz val="12"/>
        <color theme="1"/>
        <rFont val="方正仿宋_GBK"/>
        <charset val="134"/>
      </rPr>
      <t>区</t>
    </r>
    <r>
      <rPr>
        <sz val="12"/>
        <color theme="1"/>
        <rFont val="Times New Roman"/>
        <charset val="134"/>
      </rPr>
      <t>1</t>
    </r>
    <r>
      <rPr>
        <sz val="12"/>
        <color theme="1"/>
        <rFont val="方正仿宋_GBK"/>
        <charset val="134"/>
      </rPr>
      <t>楼</t>
    </r>
    <r>
      <rPr>
        <sz val="12"/>
        <color theme="1"/>
        <rFont val="Times New Roman"/>
        <charset val="134"/>
      </rPr>
      <t>10A</t>
    </r>
    <r>
      <rPr>
        <sz val="12"/>
        <color theme="1"/>
        <rFont val="方正仿宋_GBK"/>
        <charset val="134"/>
      </rPr>
      <t>、</t>
    </r>
    <r>
      <rPr>
        <sz val="12"/>
        <color theme="1"/>
        <rFont val="Times New Roman"/>
        <charset val="134"/>
      </rPr>
      <t>11</t>
    </r>
    <r>
      <rPr>
        <sz val="12"/>
        <color theme="1"/>
        <rFont val="方正仿宋_GBK"/>
        <charset val="134"/>
      </rPr>
      <t>号</t>
    </r>
  </si>
  <si>
    <r>
      <rPr>
        <sz val="12"/>
        <color theme="1"/>
        <rFont val="方正仿宋_GBK"/>
        <charset val="134"/>
      </rPr>
      <t>云南省昆明市呈贡区呈贡万达广场</t>
    </r>
    <r>
      <rPr>
        <sz val="12"/>
        <color theme="1"/>
        <rFont val="Times New Roman"/>
        <charset val="134"/>
      </rPr>
      <t>1</t>
    </r>
    <r>
      <rPr>
        <sz val="12"/>
        <color theme="1"/>
        <rFont val="方正仿宋_GBK"/>
        <charset val="134"/>
      </rPr>
      <t>楼</t>
    </r>
    <r>
      <rPr>
        <sz val="12"/>
        <color theme="1"/>
        <rFont val="Times New Roman"/>
        <charset val="134"/>
      </rPr>
      <t>1011</t>
    </r>
    <r>
      <rPr>
        <sz val="12"/>
        <color theme="1"/>
        <rFont val="方正仿宋_GBK"/>
        <charset val="134"/>
      </rPr>
      <t>号</t>
    </r>
    <r>
      <rPr>
        <sz val="12"/>
        <color theme="1"/>
        <rFont val="Times New Roman"/>
        <charset val="134"/>
      </rPr>
      <t>(2</t>
    </r>
    <r>
      <rPr>
        <sz val="12"/>
        <color theme="1"/>
        <rFont val="方正仿宋_GBK"/>
        <charset val="134"/>
      </rPr>
      <t>号门下扶梯右转</t>
    </r>
    <r>
      <rPr>
        <sz val="12"/>
        <color theme="1"/>
        <rFont val="Times New Roman"/>
        <charset val="134"/>
      </rPr>
      <t>)</t>
    </r>
  </si>
  <si>
    <t>东川区</t>
  </si>
  <si>
    <r>
      <rPr>
        <sz val="12"/>
        <color theme="1"/>
        <rFont val="方正仿宋_GBK"/>
        <charset val="134"/>
      </rPr>
      <t>云南省昆明市东川区凯通路</t>
    </r>
    <r>
      <rPr>
        <sz val="12"/>
        <color theme="1"/>
        <rFont val="Times New Roman"/>
        <charset val="134"/>
      </rPr>
      <t>30</t>
    </r>
    <r>
      <rPr>
        <sz val="12"/>
        <color theme="1"/>
        <rFont val="方正仿宋_GBK"/>
        <charset val="134"/>
      </rPr>
      <t>号临街</t>
    </r>
    <r>
      <rPr>
        <sz val="12"/>
        <color theme="1"/>
        <rFont val="Times New Roman"/>
        <charset val="134"/>
      </rPr>
      <t>2-3</t>
    </r>
    <r>
      <rPr>
        <sz val="12"/>
        <color theme="1"/>
        <rFont val="方正仿宋_GBK"/>
        <charset val="134"/>
      </rPr>
      <t>号商铺</t>
    </r>
  </si>
  <si>
    <t>富民县</t>
  </si>
  <si>
    <r>
      <rPr>
        <sz val="12"/>
        <color theme="1"/>
        <rFont val="方正仿宋_GBK"/>
        <charset val="134"/>
      </rPr>
      <t>云南省昆明市富民县永定街道彩玉国际</t>
    </r>
    <r>
      <rPr>
        <sz val="12"/>
        <color theme="1"/>
        <rFont val="Times New Roman"/>
        <charset val="134"/>
      </rPr>
      <t>3-2A</t>
    </r>
    <r>
      <rPr>
        <sz val="12"/>
        <color theme="1"/>
        <rFont val="方正仿宋_GBK"/>
        <charset val="134"/>
      </rPr>
      <t>（霸王茶姬斜对面）</t>
    </r>
  </si>
  <si>
    <r>
      <rPr>
        <sz val="12"/>
        <color theme="1"/>
        <rFont val="方正仿宋_GBK"/>
        <charset val="134"/>
      </rPr>
      <t>云南省昆明市官渡区春城路西片区和馨苑小区</t>
    </r>
    <r>
      <rPr>
        <sz val="12"/>
        <color theme="1"/>
        <rFont val="Times New Roman"/>
        <charset val="134"/>
      </rPr>
      <t>4</t>
    </r>
    <r>
      <rPr>
        <sz val="12"/>
        <color theme="1"/>
        <rFont val="方正仿宋_GBK"/>
        <charset val="134"/>
      </rPr>
      <t>幢</t>
    </r>
    <r>
      <rPr>
        <sz val="12"/>
        <color theme="1"/>
        <rFont val="Times New Roman"/>
        <charset val="134"/>
      </rPr>
      <t>10</t>
    </r>
    <r>
      <rPr>
        <sz val="12"/>
        <color theme="1"/>
        <rFont val="方正仿宋_GBK"/>
        <charset val="134"/>
      </rPr>
      <t>号商铺</t>
    </r>
  </si>
  <si>
    <r>
      <rPr>
        <sz val="12"/>
        <color theme="1"/>
        <rFont val="方正仿宋_GBK"/>
        <charset val="134"/>
      </rPr>
      <t>云南省昆明市官渡区东盟森林小区</t>
    </r>
    <r>
      <rPr>
        <sz val="12"/>
        <color theme="1"/>
        <rFont val="Times New Roman"/>
        <charset val="134"/>
      </rPr>
      <t>S3</t>
    </r>
    <r>
      <rPr>
        <sz val="12"/>
        <color theme="1"/>
        <rFont val="方正仿宋_GBK"/>
        <charset val="134"/>
      </rPr>
      <t>幢</t>
    </r>
    <r>
      <rPr>
        <sz val="12"/>
        <color theme="1"/>
        <rFont val="Times New Roman"/>
        <charset val="134"/>
      </rPr>
      <t>1</t>
    </r>
    <r>
      <rPr>
        <sz val="12"/>
        <color theme="1"/>
        <rFont val="方正仿宋_GBK"/>
        <charset val="134"/>
      </rPr>
      <t>层</t>
    </r>
    <r>
      <rPr>
        <sz val="12"/>
        <color theme="1"/>
        <rFont val="Times New Roman"/>
        <charset val="134"/>
      </rPr>
      <t>108</t>
    </r>
    <r>
      <rPr>
        <sz val="12"/>
        <color theme="1"/>
        <rFont val="方正仿宋_GBK"/>
        <charset val="134"/>
      </rPr>
      <t>、</t>
    </r>
    <r>
      <rPr>
        <sz val="12"/>
        <color theme="1"/>
        <rFont val="Times New Roman"/>
        <charset val="134"/>
      </rPr>
      <t>109</t>
    </r>
    <r>
      <rPr>
        <sz val="12"/>
        <color theme="1"/>
        <rFont val="方正仿宋_GBK"/>
        <charset val="134"/>
      </rPr>
      <t>号</t>
    </r>
  </si>
  <si>
    <r>
      <rPr>
        <sz val="12"/>
        <color theme="1"/>
        <rFont val="方正仿宋_GBK"/>
        <charset val="134"/>
      </rPr>
      <t>云南省昆明市官渡区世纪金源购物中心</t>
    </r>
    <r>
      <rPr>
        <sz val="12"/>
        <color theme="1"/>
        <rFont val="Times New Roman"/>
        <charset val="134"/>
      </rPr>
      <t>B</t>
    </r>
    <r>
      <rPr>
        <sz val="12"/>
        <color theme="1"/>
        <rFont val="方正仿宋_GBK"/>
        <charset val="134"/>
      </rPr>
      <t>区</t>
    </r>
    <r>
      <rPr>
        <sz val="12"/>
        <color theme="1"/>
        <rFont val="Times New Roman"/>
        <charset val="134"/>
      </rPr>
      <t>1</t>
    </r>
    <r>
      <rPr>
        <sz val="12"/>
        <color theme="1"/>
        <rFont val="方正仿宋_GBK"/>
        <charset val="134"/>
      </rPr>
      <t>层</t>
    </r>
    <r>
      <rPr>
        <sz val="12"/>
        <color theme="1"/>
        <rFont val="Times New Roman"/>
        <charset val="134"/>
      </rPr>
      <t>B-1017</t>
    </r>
    <r>
      <rPr>
        <sz val="12"/>
        <color theme="1"/>
        <rFont val="方正仿宋_GBK"/>
        <charset val="134"/>
      </rPr>
      <t>号</t>
    </r>
    <r>
      <rPr>
        <sz val="12"/>
        <color theme="1"/>
        <rFont val="Times New Roman"/>
        <charset val="134"/>
      </rPr>
      <t>(</t>
    </r>
    <r>
      <rPr>
        <sz val="12"/>
        <color theme="1"/>
        <rFont val="方正仿宋_GBK"/>
        <charset val="134"/>
      </rPr>
      <t>客服台旁</t>
    </r>
    <r>
      <rPr>
        <sz val="12"/>
        <color theme="1"/>
        <rFont val="Times New Roman"/>
        <charset val="134"/>
      </rPr>
      <t>)</t>
    </r>
  </si>
  <si>
    <r>
      <rPr>
        <sz val="12"/>
        <color theme="1"/>
        <rFont val="方正仿宋_GBK"/>
        <charset val="134"/>
      </rPr>
      <t>云南省昆明市官渡区保利城喻嘉园世纪名汇商业中心</t>
    </r>
    <r>
      <rPr>
        <sz val="12"/>
        <color theme="1"/>
        <rFont val="Times New Roman"/>
        <charset val="134"/>
      </rPr>
      <t>4</t>
    </r>
    <r>
      <rPr>
        <sz val="12"/>
        <color theme="1"/>
        <rFont val="方正仿宋_GBK"/>
        <charset val="134"/>
      </rPr>
      <t>栋</t>
    </r>
    <r>
      <rPr>
        <sz val="12"/>
        <color theme="1"/>
        <rFont val="Times New Roman"/>
        <charset val="134"/>
      </rPr>
      <t>_103</t>
    </r>
    <r>
      <rPr>
        <sz val="12"/>
        <color theme="1"/>
        <rFont val="方正仿宋_GBK"/>
        <charset val="134"/>
      </rPr>
      <t>号</t>
    </r>
  </si>
  <si>
    <r>
      <rPr>
        <sz val="12"/>
        <color theme="1"/>
        <rFont val="方正仿宋_GBK"/>
        <charset val="134"/>
      </rPr>
      <t>云南省昆明市官渡区鼎杰兴都汇商务中心</t>
    </r>
    <r>
      <rPr>
        <sz val="12"/>
        <color theme="1"/>
        <rFont val="Times New Roman"/>
        <charset val="134"/>
      </rPr>
      <t>B</t>
    </r>
    <r>
      <rPr>
        <sz val="12"/>
        <color theme="1"/>
        <rFont val="方正仿宋_GBK"/>
        <charset val="134"/>
      </rPr>
      <t>幢</t>
    </r>
    <r>
      <rPr>
        <sz val="12"/>
        <color theme="1"/>
        <rFont val="Times New Roman"/>
        <charset val="134"/>
      </rPr>
      <t>1</t>
    </r>
    <r>
      <rPr>
        <sz val="12"/>
        <color theme="1"/>
        <rFont val="方正仿宋_GBK"/>
        <charset val="134"/>
      </rPr>
      <t>层</t>
    </r>
    <r>
      <rPr>
        <sz val="12"/>
        <color theme="1"/>
        <rFont val="Times New Roman"/>
        <charset val="134"/>
      </rPr>
      <t>106</t>
    </r>
    <r>
      <rPr>
        <sz val="12"/>
        <color theme="1"/>
        <rFont val="方正仿宋_GBK"/>
        <charset val="134"/>
      </rPr>
      <t>号</t>
    </r>
  </si>
  <si>
    <r>
      <rPr>
        <sz val="12"/>
        <color theme="1"/>
        <rFont val="方正仿宋_GBK"/>
        <charset val="134"/>
      </rPr>
      <t>云南省昆明市官渡区名宅东辰苑</t>
    </r>
    <r>
      <rPr>
        <sz val="12"/>
        <color theme="1"/>
        <rFont val="Times New Roman"/>
        <charset val="134"/>
      </rPr>
      <t>1</t>
    </r>
    <r>
      <rPr>
        <sz val="12"/>
        <color theme="1"/>
        <rFont val="方正仿宋_GBK"/>
        <charset val="134"/>
      </rPr>
      <t>幢</t>
    </r>
    <r>
      <rPr>
        <sz val="12"/>
        <color theme="1"/>
        <rFont val="Times New Roman"/>
        <charset val="134"/>
      </rPr>
      <t>14</t>
    </r>
    <r>
      <rPr>
        <sz val="12"/>
        <color theme="1"/>
        <rFont val="方正仿宋_GBK"/>
        <charset val="134"/>
      </rPr>
      <t>号</t>
    </r>
  </si>
  <si>
    <r>
      <rPr>
        <sz val="12"/>
        <color theme="1"/>
        <rFont val="方正仿宋_GBK"/>
        <charset val="134"/>
      </rPr>
      <t>云南省昆明市官渡区广福路</t>
    </r>
    <r>
      <rPr>
        <sz val="12"/>
        <color theme="1"/>
        <rFont val="Times New Roman"/>
        <charset val="134"/>
      </rPr>
      <t>3332</t>
    </r>
    <r>
      <rPr>
        <sz val="12"/>
        <color theme="1"/>
        <rFont val="方正仿宋_GBK"/>
        <charset val="134"/>
      </rPr>
      <t>号海乐世界一层</t>
    </r>
    <r>
      <rPr>
        <sz val="12"/>
        <color theme="1"/>
        <rFont val="Times New Roman"/>
        <charset val="134"/>
      </rPr>
      <t>C10</t>
    </r>
    <r>
      <rPr>
        <sz val="12"/>
        <color theme="1"/>
        <rFont val="方正仿宋_GBK"/>
        <charset val="134"/>
      </rPr>
      <t>号商铺</t>
    </r>
    <r>
      <rPr>
        <sz val="12"/>
        <color theme="1"/>
        <rFont val="Times New Roman"/>
        <charset val="134"/>
      </rPr>
      <t>(4</t>
    </r>
    <r>
      <rPr>
        <sz val="12"/>
        <color theme="1"/>
        <rFont val="方正仿宋_GBK"/>
        <charset val="134"/>
      </rPr>
      <t>号门旁</t>
    </r>
    <r>
      <rPr>
        <sz val="12"/>
        <color theme="1"/>
        <rFont val="Times New Roman"/>
        <charset val="134"/>
      </rPr>
      <t>)</t>
    </r>
  </si>
  <si>
    <t>云南省昆明市官渡区魅力之城1期8-14铺面1楼</t>
  </si>
  <si>
    <r>
      <rPr>
        <sz val="12"/>
        <color theme="1"/>
        <rFont val="方正仿宋_GBK"/>
        <charset val="134"/>
      </rPr>
      <t>云南省昆明市官渡区昌宏路</t>
    </r>
    <r>
      <rPr>
        <sz val="12"/>
        <color theme="1"/>
        <rFont val="Times New Roman"/>
        <charset val="134"/>
      </rPr>
      <t>175-177</t>
    </r>
    <r>
      <rPr>
        <sz val="12"/>
        <color theme="1"/>
        <rFont val="方正仿宋_GBK"/>
        <charset val="134"/>
      </rPr>
      <t>号</t>
    </r>
    <r>
      <rPr>
        <sz val="12"/>
        <color theme="1"/>
        <rFont val="Times New Roman"/>
        <charset val="134"/>
      </rPr>
      <t>(</t>
    </r>
    <r>
      <rPr>
        <sz val="12"/>
        <color theme="1"/>
        <rFont val="方正仿宋_GBK"/>
        <charset val="134"/>
      </rPr>
      <t>中国联通旁</t>
    </r>
    <r>
      <rPr>
        <sz val="12"/>
        <color theme="1"/>
        <rFont val="Times New Roman"/>
        <charset val="134"/>
      </rPr>
      <t>)</t>
    </r>
  </si>
  <si>
    <t>云南省昆明市官渡区长水国际机场出发大厅</t>
  </si>
  <si>
    <r>
      <rPr>
        <sz val="12"/>
        <color theme="1"/>
        <rFont val="方正仿宋_GBK"/>
        <charset val="134"/>
      </rPr>
      <t>云南省昆明市官渡区云南省昆明市官渡区奥斯迪电商园</t>
    </r>
    <r>
      <rPr>
        <sz val="12"/>
        <color theme="1"/>
        <rFont val="Times New Roman"/>
        <charset val="134"/>
      </rPr>
      <t>14</t>
    </r>
    <r>
      <rPr>
        <sz val="12"/>
        <color theme="1"/>
        <rFont val="方正仿宋_GBK"/>
        <charset val="134"/>
      </rPr>
      <t>栋一楼</t>
    </r>
  </si>
  <si>
    <r>
      <rPr>
        <sz val="12"/>
        <color theme="1"/>
        <rFont val="方正仿宋_GBK"/>
        <charset val="134"/>
      </rPr>
      <t>云南省昆明市官渡区云南省昆明市官渡区民航路</t>
    </r>
    <r>
      <rPr>
        <sz val="12"/>
        <color theme="1"/>
        <rFont val="Times New Roman"/>
        <charset val="134"/>
      </rPr>
      <t>499</t>
    </r>
    <r>
      <rPr>
        <sz val="12"/>
        <color theme="1"/>
        <rFont val="方正仿宋_GBK"/>
        <charset val="134"/>
      </rPr>
      <t>号</t>
    </r>
    <r>
      <rPr>
        <sz val="12"/>
        <color theme="1"/>
        <rFont val="Times New Roman"/>
        <charset val="134"/>
      </rPr>
      <t>(</t>
    </r>
    <r>
      <rPr>
        <sz val="12"/>
        <color theme="1"/>
        <rFont val="方正仿宋_GBK"/>
        <charset val="134"/>
      </rPr>
      <t>关兴路与民航路交叉口</t>
    </r>
    <r>
      <rPr>
        <sz val="12"/>
        <color theme="1"/>
        <rFont val="Times New Roman"/>
        <charset val="134"/>
      </rPr>
      <t>)</t>
    </r>
  </si>
  <si>
    <r>
      <rPr>
        <sz val="12"/>
        <color theme="1"/>
        <rFont val="方正仿宋_GBK"/>
        <charset val="134"/>
      </rPr>
      <t>云南省昆明市官渡区东旭骏城</t>
    </r>
    <r>
      <rPr>
        <sz val="12"/>
        <color theme="1"/>
        <rFont val="Times New Roman"/>
        <charset val="134"/>
      </rPr>
      <t>15EB</t>
    </r>
    <r>
      <rPr>
        <sz val="12"/>
        <color theme="1"/>
        <rFont val="方正仿宋_GBK"/>
        <charset val="134"/>
      </rPr>
      <t>栋</t>
    </r>
    <r>
      <rPr>
        <sz val="12"/>
        <color theme="1"/>
        <rFont val="Times New Roman"/>
        <charset val="134"/>
      </rPr>
      <t>101</t>
    </r>
    <r>
      <rPr>
        <sz val="12"/>
        <color theme="1"/>
        <rFont val="方正仿宋_GBK"/>
        <charset val="134"/>
      </rPr>
      <t>号（万佳生活超市旁</t>
    </r>
    <r>
      <rPr>
        <sz val="12"/>
        <color theme="1"/>
        <rFont val="Times New Roman"/>
        <charset val="134"/>
      </rPr>
      <t>)</t>
    </r>
  </si>
  <si>
    <r>
      <rPr>
        <sz val="12"/>
        <color theme="1"/>
        <rFont val="方正仿宋_GBK"/>
        <charset val="134"/>
      </rPr>
      <t>云南省昆明市官渡区经开区富康城购物中心</t>
    </r>
    <r>
      <rPr>
        <sz val="12"/>
        <color theme="1"/>
        <rFont val="Times New Roman"/>
        <charset val="134"/>
      </rPr>
      <t>1</t>
    </r>
    <r>
      <rPr>
        <sz val="12"/>
        <color theme="1"/>
        <rFont val="方正仿宋_GBK"/>
        <charset val="134"/>
      </rPr>
      <t>楼</t>
    </r>
    <r>
      <rPr>
        <sz val="12"/>
        <color theme="1"/>
        <rFont val="Times New Roman"/>
        <charset val="134"/>
      </rPr>
      <t>2</t>
    </r>
    <r>
      <rPr>
        <sz val="12"/>
        <color theme="1"/>
        <rFont val="方正仿宋_GBK"/>
        <charset val="134"/>
      </rPr>
      <t>号门入口处中庭位置</t>
    </r>
    <r>
      <rPr>
        <sz val="12"/>
        <color theme="1"/>
        <rFont val="Times New Roman"/>
        <charset val="134"/>
      </rPr>
      <t>(Adidas</t>
    </r>
    <r>
      <rPr>
        <sz val="12"/>
        <color theme="1"/>
        <rFont val="方正仿宋_GBK"/>
        <charset val="134"/>
      </rPr>
      <t>旁</t>
    </r>
    <r>
      <rPr>
        <sz val="12"/>
        <color theme="1"/>
        <rFont val="Times New Roman"/>
        <charset val="134"/>
      </rPr>
      <t>)</t>
    </r>
  </si>
  <si>
    <r>
      <rPr>
        <sz val="12"/>
        <color theme="1"/>
        <rFont val="方正仿宋_GBK"/>
        <charset val="134"/>
      </rPr>
      <t>云南省昆明市官渡区广福路</t>
    </r>
    <r>
      <rPr>
        <sz val="12"/>
        <color theme="1"/>
        <rFont val="Times New Roman"/>
        <charset val="134"/>
      </rPr>
      <t>3332</t>
    </r>
    <r>
      <rPr>
        <sz val="12"/>
        <color theme="1"/>
        <rFont val="方正仿宋_GBK"/>
        <charset val="134"/>
      </rPr>
      <t>号海乐世界一层</t>
    </r>
    <r>
      <rPr>
        <sz val="12"/>
        <color theme="1"/>
        <rFont val="Times New Roman"/>
        <charset val="134"/>
      </rPr>
      <t>1-A09</t>
    </r>
    <r>
      <rPr>
        <sz val="12"/>
        <color theme="1"/>
        <rFont val="方正仿宋_GBK"/>
        <charset val="134"/>
      </rPr>
      <t>号商铺</t>
    </r>
    <r>
      <rPr>
        <sz val="12"/>
        <color theme="1"/>
        <rFont val="Times New Roman"/>
        <charset val="134"/>
      </rPr>
      <t>(</t>
    </r>
    <r>
      <rPr>
        <sz val="12"/>
        <color theme="1"/>
        <rFont val="方正仿宋_GBK"/>
        <charset val="134"/>
      </rPr>
      <t>荣耀授权店对面</t>
    </r>
    <r>
      <rPr>
        <sz val="12"/>
        <color theme="1"/>
        <rFont val="Times New Roman"/>
        <charset val="134"/>
      </rPr>
      <t>)</t>
    </r>
  </si>
  <si>
    <r>
      <rPr>
        <sz val="12"/>
        <color theme="1"/>
        <rFont val="方正仿宋_GBK"/>
        <charset val="134"/>
      </rPr>
      <t>云南省昆明市官渡区吴井路</t>
    </r>
    <r>
      <rPr>
        <sz val="12"/>
        <color theme="1"/>
        <rFont val="Times New Roman"/>
        <charset val="134"/>
      </rPr>
      <t>131</t>
    </r>
    <r>
      <rPr>
        <sz val="12"/>
        <color theme="1"/>
        <rFont val="方正仿宋_GBK"/>
        <charset val="134"/>
      </rPr>
      <t>号</t>
    </r>
    <r>
      <rPr>
        <sz val="12"/>
        <color theme="1"/>
        <rFont val="Times New Roman"/>
        <charset val="134"/>
      </rPr>
      <t>(</t>
    </r>
    <r>
      <rPr>
        <sz val="12"/>
        <color theme="1"/>
        <rFont val="方正仿宋_GBK"/>
        <charset val="134"/>
      </rPr>
      <t>塘子巷地铁站</t>
    </r>
    <r>
      <rPr>
        <sz val="12"/>
        <color theme="1"/>
        <rFont val="Times New Roman"/>
        <charset val="134"/>
      </rPr>
      <t>D</t>
    </r>
    <r>
      <rPr>
        <sz val="12"/>
        <color theme="1"/>
        <rFont val="方正仿宋_GBK"/>
        <charset val="134"/>
      </rPr>
      <t>出口对面</t>
    </r>
    <r>
      <rPr>
        <sz val="12"/>
        <color theme="1"/>
        <rFont val="Times New Roman"/>
        <charset val="134"/>
      </rPr>
      <t>)</t>
    </r>
  </si>
  <si>
    <r>
      <rPr>
        <sz val="12"/>
        <color theme="1"/>
        <rFont val="方正仿宋_GBK"/>
        <charset val="134"/>
      </rPr>
      <t>云南省昆明市官渡区世纪城金源大道金源商务中心</t>
    </r>
    <r>
      <rPr>
        <sz val="12"/>
        <color theme="1"/>
        <rFont val="Times New Roman"/>
        <charset val="134"/>
      </rPr>
      <t>1</t>
    </r>
    <r>
      <rPr>
        <sz val="12"/>
        <color theme="1"/>
        <rFont val="方正仿宋_GBK"/>
        <charset val="134"/>
      </rPr>
      <t>幢</t>
    </r>
    <r>
      <rPr>
        <sz val="12"/>
        <color theme="1"/>
        <rFont val="Times New Roman"/>
        <charset val="134"/>
      </rPr>
      <t>5</t>
    </r>
    <r>
      <rPr>
        <sz val="12"/>
        <color theme="1"/>
        <rFont val="方正仿宋_GBK"/>
        <charset val="134"/>
      </rPr>
      <t>楼</t>
    </r>
    <r>
      <rPr>
        <sz val="12"/>
        <color theme="1"/>
        <rFont val="Times New Roman"/>
        <charset val="134"/>
      </rPr>
      <t>(</t>
    </r>
    <r>
      <rPr>
        <sz val="12"/>
        <color theme="1"/>
        <rFont val="方正仿宋_GBK"/>
        <charset val="134"/>
      </rPr>
      <t>明超电缆</t>
    </r>
    <r>
      <rPr>
        <sz val="12"/>
        <color theme="1"/>
        <rFont val="Times New Roman"/>
        <charset val="134"/>
      </rPr>
      <t>5</t>
    </r>
    <r>
      <rPr>
        <sz val="12"/>
        <color theme="1"/>
        <rFont val="方正仿宋_GBK"/>
        <charset val="134"/>
      </rPr>
      <t>楼</t>
    </r>
    <r>
      <rPr>
        <sz val="12"/>
        <color theme="1"/>
        <rFont val="Times New Roman"/>
        <charset val="134"/>
      </rPr>
      <t>)</t>
    </r>
  </si>
  <si>
    <r>
      <rPr>
        <sz val="12"/>
        <color theme="1"/>
        <rFont val="方正仿宋_GBK"/>
        <charset val="134"/>
      </rPr>
      <t>云南省昆明市官渡区环城南路</t>
    </r>
    <r>
      <rPr>
        <sz val="12"/>
        <color theme="1"/>
        <rFont val="Times New Roman"/>
        <charset val="134"/>
      </rPr>
      <t>262</t>
    </r>
    <r>
      <rPr>
        <sz val="12"/>
        <color theme="1"/>
        <rFont val="方正仿宋_GBK"/>
        <charset val="134"/>
      </rPr>
      <t>号云路中心</t>
    </r>
    <r>
      <rPr>
        <sz val="12"/>
        <color theme="1"/>
        <rFont val="Times New Roman"/>
        <charset val="134"/>
      </rPr>
      <t>1</t>
    </r>
    <r>
      <rPr>
        <sz val="12"/>
        <color theme="1"/>
        <rFont val="方正仿宋_GBK"/>
        <charset val="134"/>
      </rPr>
      <t>楼（商场正门口）</t>
    </r>
  </si>
  <si>
    <r>
      <rPr>
        <sz val="12"/>
        <color theme="1"/>
        <rFont val="方正仿宋_GBK"/>
        <charset val="134"/>
      </rPr>
      <t>云南省昆明市官渡区云南省昆明市官渡区矣六街道办事处观云海商业广场</t>
    </r>
    <r>
      <rPr>
        <sz val="12"/>
        <color theme="1"/>
        <rFont val="Times New Roman"/>
        <charset val="134"/>
      </rPr>
      <t>1F-15</t>
    </r>
    <r>
      <rPr>
        <sz val="12"/>
        <color theme="1"/>
        <rFont val="方正仿宋_GBK"/>
        <charset val="134"/>
      </rPr>
      <t>、</t>
    </r>
    <r>
      <rPr>
        <sz val="12"/>
        <color theme="1"/>
        <rFont val="Times New Roman"/>
        <charset val="134"/>
      </rPr>
      <t>16</t>
    </r>
    <r>
      <rPr>
        <sz val="12"/>
        <color theme="1"/>
        <rFont val="方正仿宋_GBK"/>
        <charset val="134"/>
      </rPr>
      <t>号商铺</t>
    </r>
  </si>
  <si>
    <r>
      <rPr>
        <sz val="12"/>
        <color theme="1"/>
        <rFont val="方正仿宋_GBK"/>
        <charset val="134"/>
      </rPr>
      <t>云南省昆明市官渡区世纪城金源大道与吉祥东路交叉口</t>
    </r>
    <r>
      <rPr>
        <sz val="12"/>
        <color theme="1"/>
        <rFont val="Times New Roman"/>
        <charset val="134"/>
      </rPr>
      <t>(</t>
    </r>
    <r>
      <rPr>
        <sz val="12"/>
        <color theme="1"/>
        <rFont val="方正仿宋_GBK"/>
        <charset val="134"/>
      </rPr>
      <t>嘉华饼屋旁边）</t>
    </r>
  </si>
  <si>
    <t>云南省昆明市官渡区云南省昆明市官渡区世纪金源购物中心</t>
  </si>
  <si>
    <r>
      <rPr>
        <sz val="12"/>
        <color theme="1"/>
        <rFont val="方正仿宋_GBK"/>
        <charset val="134"/>
      </rPr>
      <t>云南省昆明市官渡区经开区龙辉路国际银座</t>
    </r>
    <r>
      <rPr>
        <sz val="12"/>
        <color theme="1"/>
        <rFont val="Times New Roman"/>
        <charset val="134"/>
      </rPr>
      <t>1</t>
    </r>
    <r>
      <rPr>
        <sz val="12"/>
        <color theme="1"/>
        <rFont val="方正仿宋_GBK"/>
        <charset val="134"/>
      </rPr>
      <t>楼</t>
    </r>
    <r>
      <rPr>
        <sz val="12"/>
        <color theme="1"/>
        <rFont val="Times New Roman"/>
        <charset val="134"/>
      </rPr>
      <t>2</t>
    </r>
    <r>
      <rPr>
        <sz val="12"/>
        <color theme="1"/>
        <rFont val="方正仿宋_GBK"/>
        <charset val="134"/>
      </rPr>
      <t>号商铺</t>
    </r>
    <r>
      <rPr>
        <sz val="12"/>
        <color theme="1"/>
        <rFont val="Times New Roman"/>
        <charset val="134"/>
      </rPr>
      <t>(</t>
    </r>
    <r>
      <rPr>
        <sz val="12"/>
        <color theme="1"/>
        <rFont val="方正仿宋_GBK"/>
        <charset val="134"/>
      </rPr>
      <t>映象欣城生活广场门口</t>
    </r>
    <r>
      <rPr>
        <sz val="12"/>
        <color theme="1"/>
        <rFont val="Times New Roman"/>
        <charset val="134"/>
      </rPr>
      <t>)</t>
    </r>
  </si>
  <si>
    <r>
      <rPr>
        <sz val="12"/>
        <color theme="1"/>
        <rFont val="方正仿宋_GBK"/>
        <charset val="134"/>
      </rPr>
      <t>云南省昆明市官渡区云大西路羊甫商业中心</t>
    </r>
    <r>
      <rPr>
        <sz val="12"/>
        <color theme="1"/>
        <rFont val="Times New Roman"/>
        <charset val="134"/>
      </rPr>
      <t>B</t>
    </r>
    <r>
      <rPr>
        <sz val="12"/>
        <color theme="1"/>
        <rFont val="方正仿宋_GBK"/>
        <charset val="134"/>
      </rPr>
      <t>栋</t>
    </r>
    <r>
      <rPr>
        <sz val="12"/>
        <color theme="1"/>
        <rFont val="Times New Roman"/>
        <charset val="134"/>
      </rPr>
      <t>1</t>
    </r>
    <r>
      <rPr>
        <sz val="12"/>
        <color theme="1"/>
        <rFont val="方正仿宋_GBK"/>
        <charset val="134"/>
      </rPr>
      <t>楼</t>
    </r>
    <r>
      <rPr>
        <sz val="12"/>
        <color theme="1"/>
        <rFont val="Times New Roman"/>
        <charset val="134"/>
      </rPr>
      <t>1-2</t>
    </r>
    <r>
      <rPr>
        <sz val="12"/>
        <color theme="1"/>
        <rFont val="方正仿宋_GBK"/>
        <charset val="134"/>
      </rPr>
      <t>号商铺</t>
    </r>
  </si>
  <si>
    <r>
      <rPr>
        <sz val="12"/>
        <color theme="1"/>
        <rFont val="方正仿宋_GBK"/>
        <charset val="134"/>
      </rPr>
      <t>云南省昆明市官渡区广福路</t>
    </r>
    <r>
      <rPr>
        <sz val="12"/>
        <color theme="1"/>
        <rFont val="Times New Roman"/>
        <charset val="134"/>
      </rPr>
      <t>3332</t>
    </r>
    <r>
      <rPr>
        <sz val="12"/>
        <color theme="1"/>
        <rFont val="方正仿宋_GBK"/>
        <charset val="134"/>
      </rPr>
      <t>号海乐世界一层</t>
    </r>
    <r>
      <rPr>
        <sz val="12"/>
        <color theme="1"/>
        <rFont val="Times New Roman"/>
        <charset val="134"/>
      </rPr>
      <t>A03-2</t>
    </r>
    <r>
      <rPr>
        <sz val="12"/>
        <color theme="1"/>
        <rFont val="方正仿宋_GBK"/>
        <charset val="134"/>
      </rPr>
      <t>号商铺</t>
    </r>
  </si>
  <si>
    <r>
      <rPr>
        <sz val="12"/>
        <color theme="1"/>
        <rFont val="方正仿宋_GBK"/>
        <charset val="134"/>
      </rPr>
      <t>云南省昆明市官渡区观云海观云集花园集市</t>
    </r>
    <r>
      <rPr>
        <sz val="12"/>
        <color theme="1"/>
        <rFont val="Times New Roman"/>
        <charset val="134"/>
      </rPr>
      <t>GYJ-091</t>
    </r>
    <r>
      <rPr>
        <sz val="12"/>
        <color theme="1"/>
        <rFont val="方正仿宋_GBK"/>
        <charset val="134"/>
      </rPr>
      <t>号（喜润超市入口处）</t>
    </r>
  </si>
  <si>
    <r>
      <rPr>
        <sz val="12"/>
        <color theme="1"/>
        <rFont val="方正仿宋_GBK"/>
        <charset val="134"/>
      </rPr>
      <t>云南省昆明市官渡区云南省昆明市官渡区小板桥街道办事处春城时光花园</t>
    </r>
    <r>
      <rPr>
        <sz val="12"/>
        <color theme="1"/>
        <rFont val="Times New Roman"/>
        <charset val="134"/>
      </rPr>
      <t>3</t>
    </r>
    <r>
      <rPr>
        <sz val="12"/>
        <color theme="1"/>
        <rFont val="方正仿宋_GBK"/>
        <charset val="134"/>
      </rPr>
      <t>号地海乐世界购物中心一层</t>
    </r>
    <r>
      <rPr>
        <sz val="12"/>
        <color theme="1"/>
        <rFont val="Times New Roman"/>
        <charset val="134"/>
      </rPr>
      <t>1-A01-1</t>
    </r>
    <r>
      <rPr>
        <sz val="12"/>
        <color theme="1"/>
        <rFont val="方正仿宋_GBK"/>
        <charset val="134"/>
      </rPr>
      <t>号</t>
    </r>
  </si>
  <si>
    <r>
      <rPr>
        <sz val="12"/>
        <color theme="1"/>
        <rFont val="方正仿宋_GBK"/>
        <charset val="134"/>
      </rPr>
      <t>云南省昆明市官渡区新亚洲体育城星耀广场</t>
    </r>
    <r>
      <rPr>
        <sz val="12"/>
        <color theme="1"/>
        <rFont val="Times New Roman"/>
        <charset val="134"/>
      </rPr>
      <t>1F1-060</t>
    </r>
    <r>
      <rPr>
        <sz val="12"/>
        <color theme="1"/>
        <rFont val="方正仿宋_GBK"/>
        <charset val="134"/>
      </rPr>
      <t>号</t>
    </r>
    <r>
      <rPr>
        <sz val="12"/>
        <color theme="1"/>
        <rFont val="Times New Roman"/>
        <charset val="134"/>
      </rPr>
      <t>(</t>
    </r>
    <r>
      <rPr>
        <sz val="12"/>
        <color theme="1"/>
        <rFont val="方正仿宋_GBK"/>
        <charset val="134"/>
      </rPr>
      <t>周六福对面</t>
    </r>
    <r>
      <rPr>
        <sz val="12"/>
        <color theme="1"/>
        <rFont val="Times New Roman"/>
        <charset val="134"/>
      </rPr>
      <t>)</t>
    </r>
  </si>
  <si>
    <r>
      <rPr>
        <sz val="12"/>
        <color theme="1"/>
        <rFont val="方正仿宋_GBK"/>
        <charset val="134"/>
      </rPr>
      <t>云南省昆明市官渡区大板桥镇老</t>
    </r>
    <r>
      <rPr>
        <sz val="12"/>
        <color theme="1"/>
        <rFont val="Times New Roman"/>
        <charset val="134"/>
      </rPr>
      <t>320</t>
    </r>
    <r>
      <rPr>
        <sz val="12"/>
        <color theme="1"/>
        <rFont val="方正仿宋_GBK"/>
        <charset val="134"/>
      </rPr>
      <t>国道万航购物中心</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超市入口位置</t>
    </r>
    <r>
      <rPr>
        <sz val="12"/>
        <color theme="1"/>
        <rFont val="Times New Roman"/>
        <charset val="134"/>
      </rPr>
      <t>)</t>
    </r>
  </si>
  <si>
    <r>
      <rPr>
        <sz val="12"/>
        <color theme="1"/>
        <rFont val="方正仿宋_GBK"/>
        <charset val="134"/>
      </rPr>
      <t>云南省昆明市官渡区海乐城东门</t>
    </r>
    <r>
      <rPr>
        <sz val="12"/>
        <color theme="1"/>
        <rFont val="Times New Roman"/>
        <charset val="134"/>
      </rPr>
      <t>(</t>
    </r>
    <r>
      <rPr>
        <sz val="12"/>
        <color theme="1"/>
        <rFont val="方正仿宋_GBK"/>
        <charset val="134"/>
      </rPr>
      <t>嘉华饼屋对面</t>
    </r>
    <r>
      <rPr>
        <sz val="12"/>
        <color theme="1"/>
        <rFont val="Times New Roman"/>
        <charset val="134"/>
      </rPr>
      <t>)</t>
    </r>
  </si>
  <si>
    <r>
      <rPr>
        <sz val="12"/>
        <color theme="1"/>
        <rFont val="方正仿宋_GBK"/>
        <charset val="134"/>
      </rPr>
      <t>云南省昆明市官渡区海乐世界</t>
    </r>
    <r>
      <rPr>
        <sz val="12"/>
        <color theme="1"/>
        <rFont val="Times New Roman"/>
        <charset val="134"/>
      </rPr>
      <t>2</t>
    </r>
    <r>
      <rPr>
        <sz val="12"/>
        <color theme="1"/>
        <rFont val="方正仿宋_GBK"/>
        <charset val="134"/>
      </rPr>
      <t>号门</t>
    </r>
    <r>
      <rPr>
        <sz val="12"/>
        <color theme="1"/>
        <rFont val="Times New Roman"/>
        <charset val="134"/>
      </rPr>
      <t>1</t>
    </r>
    <r>
      <rPr>
        <sz val="12"/>
        <color theme="1"/>
        <rFont val="方正仿宋_GBK"/>
        <charset val="134"/>
      </rPr>
      <t>楼（小鹏汽车旁）</t>
    </r>
  </si>
  <si>
    <r>
      <rPr>
        <sz val="12"/>
        <color theme="1"/>
        <rFont val="方正仿宋_GBK"/>
        <charset val="134"/>
      </rPr>
      <t>云南省昆明市官渡区雨龙路</t>
    </r>
    <r>
      <rPr>
        <sz val="12"/>
        <color theme="1"/>
        <rFont val="Times New Roman"/>
        <charset val="134"/>
      </rPr>
      <t>1821</t>
    </r>
    <r>
      <rPr>
        <sz val="12"/>
        <color theme="1"/>
        <rFont val="方正仿宋_GBK"/>
        <charset val="134"/>
      </rPr>
      <t>号名宅东辰小区</t>
    </r>
    <r>
      <rPr>
        <sz val="12"/>
        <color theme="1"/>
        <rFont val="Times New Roman"/>
        <charset val="134"/>
      </rPr>
      <t>1</t>
    </r>
    <r>
      <rPr>
        <sz val="12"/>
        <color theme="1"/>
        <rFont val="方正仿宋_GBK"/>
        <charset val="134"/>
      </rPr>
      <t>幢</t>
    </r>
    <r>
      <rPr>
        <sz val="12"/>
        <color theme="1"/>
        <rFont val="Times New Roman"/>
        <charset val="134"/>
      </rPr>
      <t>1-15-16</t>
    </r>
    <r>
      <rPr>
        <sz val="12"/>
        <color theme="1"/>
        <rFont val="方正仿宋_GBK"/>
        <charset val="134"/>
      </rPr>
      <t>号商铺</t>
    </r>
    <r>
      <rPr>
        <sz val="12"/>
        <color theme="1"/>
        <rFont val="Times New Roman"/>
        <charset val="134"/>
      </rPr>
      <t>(</t>
    </r>
    <r>
      <rPr>
        <sz val="12"/>
        <color theme="1"/>
        <rFont val="方正仿宋_GBK"/>
        <charset val="134"/>
      </rPr>
      <t>名宅东辰正大门左侧</t>
    </r>
    <r>
      <rPr>
        <sz val="12"/>
        <color theme="1"/>
        <rFont val="Times New Roman"/>
        <charset val="134"/>
      </rPr>
      <t>)</t>
    </r>
  </si>
  <si>
    <r>
      <rPr>
        <sz val="12"/>
        <color theme="1"/>
        <rFont val="方正仿宋_GBK"/>
        <charset val="134"/>
      </rPr>
      <t>云南省昆明市官渡区金源大道</t>
    </r>
    <r>
      <rPr>
        <sz val="12"/>
        <color theme="1"/>
        <rFont val="Times New Roman"/>
        <charset val="134"/>
      </rPr>
      <t>1</t>
    </r>
    <r>
      <rPr>
        <sz val="12"/>
        <color theme="1"/>
        <rFont val="方正仿宋_GBK"/>
        <charset val="134"/>
      </rPr>
      <t>号世纪金源购物中心一层</t>
    </r>
    <r>
      <rPr>
        <sz val="12"/>
        <color theme="1"/>
        <rFont val="Times New Roman"/>
        <charset val="134"/>
      </rPr>
      <t>AF1S006-007</t>
    </r>
    <r>
      <rPr>
        <sz val="12"/>
        <color theme="1"/>
        <rFont val="方正仿宋_GBK"/>
        <charset val="134"/>
      </rPr>
      <t>号商铺</t>
    </r>
  </si>
  <si>
    <r>
      <rPr>
        <sz val="12"/>
        <color theme="1"/>
        <rFont val="方正仿宋_GBK"/>
        <charset val="134"/>
      </rPr>
      <t>云南省昆明市官渡区万象城</t>
    </r>
    <r>
      <rPr>
        <sz val="12"/>
        <color theme="1"/>
        <rFont val="Times New Roman"/>
        <charset val="134"/>
      </rPr>
      <t>6</t>
    </r>
    <r>
      <rPr>
        <sz val="12"/>
        <color theme="1"/>
        <rFont val="方正仿宋_GBK"/>
        <charset val="134"/>
      </rPr>
      <t>楼</t>
    </r>
    <r>
      <rPr>
        <sz val="12"/>
        <color theme="1"/>
        <rFont val="Times New Roman"/>
        <charset val="134"/>
      </rPr>
      <t>L618</t>
    </r>
    <r>
      <rPr>
        <sz val="12"/>
        <color theme="1"/>
        <rFont val="方正仿宋_GBK"/>
        <charset val="134"/>
      </rPr>
      <t>号商铺（万象影城旁）</t>
    </r>
  </si>
  <si>
    <r>
      <rPr>
        <sz val="12"/>
        <color theme="1"/>
        <rFont val="方正仿宋_GBK"/>
        <charset val="134"/>
      </rPr>
      <t>云南省昆明市官渡区新亚洲体育城星天地商业广场</t>
    </r>
    <r>
      <rPr>
        <sz val="12"/>
        <color theme="1"/>
        <rFont val="Times New Roman"/>
        <charset val="134"/>
      </rPr>
      <t>s15</t>
    </r>
    <r>
      <rPr>
        <sz val="12"/>
        <color theme="1"/>
        <rFont val="方正仿宋_GBK"/>
        <charset val="134"/>
      </rPr>
      <t>幢</t>
    </r>
    <r>
      <rPr>
        <sz val="12"/>
        <color theme="1"/>
        <rFont val="Times New Roman"/>
        <charset val="134"/>
      </rPr>
      <t>1</t>
    </r>
    <r>
      <rPr>
        <sz val="12"/>
        <color theme="1"/>
        <rFont val="方正仿宋_GBK"/>
        <charset val="134"/>
      </rPr>
      <t>层</t>
    </r>
    <r>
      <rPr>
        <sz val="12"/>
        <color theme="1"/>
        <rFont val="Times New Roman"/>
        <charset val="134"/>
      </rPr>
      <t>(</t>
    </r>
    <r>
      <rPr>
        <sz val="12"/>
        <color theme="1"/>
        <rFont val="方正仿宋_GBK"/>
        <charset val="134"/>
      </rPr>
      <t>海庭轩海鲜城旁</t>
    </r>
    <r>
      <rPr>
        <sz val="12"/>
        <color theme="1"/>
        <rFont val="Times New Roman"/>
        <charset val="134"/>
      </rPr>
      <t>)</t>
    </r>
  </si>
  <si>
    <r>
      <rPr>
        <sz val="12"/>
        <color theme="1"/>
        <rFont val="方正仿宋_GBK"/>
        <charset val="134"/>
      </rPr>
      <t>云南省昆明市官渡区云大西路</t>
    </r>
    <r>
      <rPr>
        <sz val="12"/>
        <color theme="1"/>
        <rFont val="Times New Roman"/>
        <charset val="134"/>
      </rPr>
      <t>186</t>
    </r>
    <r>
      <rPr>
        <sz val="12"/>
        <color theme="1"/>
        <rFont val="方正仿宋_GBK"/>
        <charset val="134"/>
      </rPr>
      <t>号羊甫商业中心</t>
    </r>
    <r>
      <rPr>
        <sz val="12"/>
        <color theme="1"/>
        <rFont val="Times New Roman"/>
        <charset val="134"/>
      </rPr>
      <t>A</t>
    </r>
    <r>
      <rPr>
        <sz val="12"/>
        <color theme="1"/>
        <rFont val="方正仿宋_GBK"/>
        <charset val="134"/>
      </rPr>
      <t>栋</t>
    </r>
    <r>
      <rPr>
        <sz val="12"/>
        <color theme="1"/>
        <rFont val="Times New Roman"/>
        <charset val="134"/>
      </rPr>
      <t>1</t>
    </r>
    <r>
      <rPr>
        <sz val="12"/>
        <color theme="1"/>
        <rFont val="方正仿宋_GBK"/>
        <charset val="134"/>
      </rPr>
      <t>楼</t>
    </r>
    <r>
      <rPr>
        <sz val="12"/>
        <color theme="1"/>
        <rFont val="Times New Roman"/>
        <charset val="134"/>
      </rPr>
      <t>A9</t>
    </r>
    <r>
      <rPr>
        <sz val="12"/>
        <color theme="1"/>
        <rFont val="方正仿宋_GBK"/>
        <charset val="134"/>
      </rPr>
      <t>号</t>
    </r>
    <r>
      <rPr>
        <sz val="12"/>
        <color theme="1"/>
        <rFont val="Times New Roman"/>
        <charset val="134"/>
      </rPr>
      <t>(</t>
    </r>
    <r>
      <rPr>
        <sz val="12"/>
        <color theme="1"/>
        <rFont val="方正仿宋_GBK"/>
        <charset val="134"/>
      </rPr>
      <t>茄子恰恰楼下</t>
    </r>
    <r>
      <rPr>
        <sz val="12"/>
        <color theme="1"/>
        <rFont val="Times New Roman"/>
        <charset val="134"/>
      </rPr>
      <t>)</t>
    </r>
  </si>
  <si>
    <r>
      <rPr>
        <sz val="12"/>
        <color theme="1"/>
        <rFont val="方正仿宋_GBK"/>
        <charset val="134"/>
      </rPr>
      <t>云南省昆明市官渡区关上中路</t>
    </r>
    <r>
      <rPr>
        <sz val="12"/>
        <color theme="1"/>
        <rFont val="Times New Roman"/>
        <charset val="134"/>
      </rPr>
      <t>63</t>
    </r>
    <r>
      <rPr>
        <sz val="12"/>
        <color theme="1"/>
        <rFont val="方正仿宋_GBK"/>
        <charset val="134"/>
      </rPr>
      <t>号汇溪大厦一楼商铺</t>
    </r>
    <r>
      <rPr>
        <sz val="12"/>
        <color theme="1"/>
        <rFont val="Times New Roman"/>
        <charset val="134"/>
      </rPr>
      <t>(</t>
    </r>
    <r>
      <rPr>
        <sz val="12"/>
        <color theme="1"/>
        <rFont val="方正仿宋_GBK"/>
        <charset val="134"/>
      </rPr>
      <t>工商银行旁</t>
    </r>
    <r>
      <rPr>
        <sz val="12"/>
        <color theme="1"/>
        <rFont val="Times New Roman"/>
        <charset val="134"/>
      </rPr>
      <t>)</t>
    </r>
  </si>
  <si>
    <r>
      <rPr>
        <sz val="12"/>
        <color theme="1"/>
        <rFont val="方正仿宋_GBK"/>
        <charset val="134"/>
      </rPr>
      <t>云南省昆明市官渡区螺蛳湾外广场</t>
    </r>
    <r>
      <rPr>
        <sz val="12"/>
        <color theme="1"/>
        <rFont val="Times New Roman"/>
        <charset val="134"/>
      </rPr>
      <t>W1-004</t>
    </r>
    <r>
      <rPr>
        <sz val="12"/>
        <color theme="1"/>
        <rFont val="方正仿宋_GBK"/>
        <charset val="134"/>
      </rPr>
      <t>号</t>
    </r>
    <r>
      <rPr>
        <sz val="12"/>
        <color theme="1"/>
        <rFont val="Times New Roman"/>
        <charset val="134"/>
      </rPr>
      <t>(</t>
    </r>
    <r>
      <rPr>
        <sz val="12"/>
        <color theme="1"/>
        <rFont val="方正仿宋_GBK"/>
        <charset val="134"/>
      </rPr>
      <t>螺蛳湾公交枢纽站对面</t>
    </r>
    <r>
      <rPr>
        <sz val="12"/>
        <color theme="1"/>
        <rFont val="Times New Roman"/>
        <charset val="134"/>
      </rPr>
      <t>)</t>
    </r>
  </si>
  <si>
    <r>
      <rPr>
        <sz val="12"/>
        <color theme="1"/>
        <rFont val="方正仿宋_GBK"/>
        <charset val="134"/>
      </rPr>
      <t>云南省昆明市官渡区魅力之城矣六街道广居路</t>
    </r>
    <r>
      <rPr>
        <sz val="12"/>
        <color theme="1"/>
        <rFont val="Times New Roman"/>
        <charset val="134"/>
      </rPr>
      <t>905</t>
    </r>
    <r>
      <rPr>
        <sz val="12"/>
        <color theme="1"/>
        <rFont val="方正仿宋_GBK"/>
        <charset val="134"/>
      </rPr>
      <t>号</t>
    </r>
    <r>
      <rPr>
        <sz val="12"/>
        <color theme="1"/>
        <rFont val="Times New Roman"/>
        <charset val="134"/>
      </rPr>
      <t>(</t>
    </r>
    <r>
      <rPr>
        <sz val="12"/>
        <color theme="1"/>
        <rFont val="方正仿宋_GBK"/>
        <charset val="134"/>
      </rPr>
      <t>映华社区服务中心旁</t>
    </r>
    <r>
      <rPr>
        <sz val="12"/>
        <color theme="1"/>
        <rFont val="Times New Roman"/>
        <charset val="134"/>
      </rPr>
      <t>)</t>
    </r>
  </si>
  <si>
    <r>
      <rPr>
        <sz val="12"/>
        <color theme="1"/>
        <rFont val="方正仿宋_GBK"/>
        <charset val="134"/>
      </rPr>
      <t>云南省昆明市官渡区广福路</t>
    </r>
    <r>
      <rPr>
        <sz val="12"/>
        <color theme="1"/>
        <rFont val="Times New Roman"/>
        <charset val="134"/>
      </rPr>
      <t>3332</t>
    </r>
    <r>
      <rPr>
        <sz val="12"/>
        <color theme="1"/>
        <rFont val="方正仿宋_GBK"/>
        <charset val="134"/>
      </rPr>
      <t>号海乐世界</t>
    </r>
    <r>
      <rPr>
        <sz val="12"/>
        <color theme="1"/>
        <rFont val="Times New Roman"/>
        <charset val="134"/>
      </rPr>
      <t>4</t>
    </r>
    <r>
      <rPr>
        <sz val="12"/>
        <color theme="1"/>
        <rFont val="方正仿宋_GBK"/>
        <charset val="134"/>
      </rPr>
      <t>号门左转</t>
    </r>
    <r>
      <rPr>
        <sz val="12"/>
        <color theme="1"/>
        <rFont val="Times New Roman"/>
        <charset val="134"/>
      </rPr>
      <t>50</t>
    </r>
    <r>
      <rPr>
        <sz val="12"/>
        <color theme="1"/>
        <rFont val="方正仿宋_GBK"/>
        <charset val="134"/>
      </rPr>
      <t>米</t>
    </r>
    <r>
      <rPr>
        <sz val="12"/>
        <color theme="1"/>
        <rFont val="Times New Roman"/>
        <charset val="134"/>
      </rPr>
      <t>(FILA</t>
    </r>
    <r>
      <rPr>
        <sz val="12"/>
        <color theme="1"/>
        <rFont val="方正仿宋_GBK"/>
        <charset val="134"/>
      </rPr>
      <t>旁</t>
    </r>
    <r>
      <rPr>
        <sz val="12"/>
        <color theme="1"/>
        <rFont val="Times New Roman"/>
        <charset val="134"/>
      </rPr>
      <t>)</t>
    </r>
  </si>
  <si>
    <r>
      <rPr>
        <sz val="12"/>
        <color theme="1"/>
        <rFont val="方正仿宋_GBK"/>
        <charset val="134"/>
      </rPr>
      <t>云南省昆明市官渡区金源大道世纪金源购物中心</t>
    </r>
    <r>
      <rPr>
        <sz val="12"/>
        <color theme="1"/>
        <rFont val="Times New Roman"/>
        <charset val="134"/>
      </rPr>
      <t>B</t>
    </r>
    <r>
      <rPr>
        <sz val="12"/>
        <color theme="1"/>
        <rFont val="方正仿宋_GBK"/>
        <charset val="134"/>
      </rPr>
      <t>区一层</t>
    </r>
    <r>
      <rPr>
        <sz val="12"/>
        <color theme="1"/>
        <rFont val="Times New Roman"/>
        <charset val="134"/>
      </rPr>
      <t>001</t>
    </r>
    <r>
      <rPr>
        <sz val="12"/>
        <color theme="1"/>
        <rFont val="方正仿宋_GBK"/>
        <charset val="134"/>
      </rPr>
      <t>号</t>
    </r>
    <r>
      <rPr>
        <sz val="12"/>
        <color theme="1"/>
        <rFont val="Times New Roman"/>
        <charset val="134"/>
      </rPr>
      <t>(A06</t>
    </r>
    <r>
      <rPr>
        <sz val="12"/>
        <color theme="1"/>
        <rFont val="方正仿宋_GBK"/>
        <charset val="134"/>
      </rPr>
      <t>号门直行</t>
    </r>
    <r>
      <rPr>
        <sz val="12"/>
        <color theme="1"/>
        <rFont val="Times New Roman"/>
        <charset val="134"/>
      </rPr>
      <t>)</t>
    </r>
  </si>
  <si>
    <r>
      <rPr>
        <sz val="12"/>
        <color theme="1"/>
        <rFont val="方正仿宋_GBK"/>
        <charset val="134"/>
      </rPr>
      <t>云南省昆明市官渡区金瓦路汇和紫薇商业广场</t>
    </r>
    <r>
      <rPr>
        <sz val="12"/>
        <color theme="1"/>
        <rFont val="Times New Roman"/>
        <charset val="134"/>
      </rPr>
      <t>101A</t>
    </r>
    <r>
      <rPr>
        <sz val="12"/>
        <color theme="1"/>
        <rFont val="方正仿宋_GBK"/>
        <charset val="134"/>
      </rPr>
      <t>号商铺（新媒体数字产业园旁）</t>
    </r>
  </si>
  <si>
    <r>
      <rPr>
        <sz val="12"/>
        <color theme="1"/>
        <rFont val="方正仿宋_GBK"/>
        <charset val="134"/>
      </rPr>
      <t>云南省昆明市官渡区商启街新螺蛳湾一期一号写字楼</t>
    </r>
    <r>
      <rPr>
        <sz val="12"/>
        <color theme="1"/>
        <rFont val="Times New Roman"/>
        <charset val="134"/>
      </rPr>
      <t>106/107</t>
    </r>
    <r>
      <rPr>
        <sz val="12"/>
        <color theme="1"/>
        <rFont val="方正仿宋_GBK"/>
        <charset val="134"/>
      </rPr>
      <t>号</t>
    </r>
    <r>
      <rPr>
        <sz val="12"/>
        <color theme="1"/>
        <rFont val="Times New Roman"/>
        <charset val="134"/>
      </rPr>
      <t>(</t>
    </r>
    <r>
      <rPr>
        <sz val="12"/>
        <color theme="1"/>
        <rFont val="方正仿宋_GBK"/>
        <charset val="134"/>
      </rPr>
      <t>建设银行对面</t>
    </r>
    <r>
      <rPr>
        <sz val="12"/>
        <color theme="1"/>
        <rFont val="Times New Roman"/>
        <charset val="134"/>
      </rPr>
      <t>)</t>
    </r>
  </si>
  <si>
    <r>
      <rPr>
        <sz val="12"/>
        <color theme="1"/>
        <rFont val="方正仿宋_GBK"/>
        <charset val="134"/>
      </rPr>
      <t>云南省昆明市官渡区建工新城生活广场</t>
    </r>
    <r>
      <rPr>
        <sz val="12"/>
        <color theme="1"/>
        <rFont val="Times New Roman"/>
        <charset val="134"/>
      </rPr>
      <t>1</t>
    </r>
    <r>
      <rPr>
        <sz val="12"/>
        <color theme="1"/>
        <rFont val="方正仿宋_GBK"/>
        <charset val="134"/>
      </rPr>
      <t>楼</t>
    </r>
    <r>
      <rPr>
        <sz val="12"/>
        <color theme="1"/>
        <rFont val="Times New Roman"/>
        <charset val="134"/>
      </rPr>
      <t>105</t>
    </r>
    <r>
      <rPr>
        <sz val="12"/>
        <color theme="1"/>
        <rFont val="方正仿宋_GBK"/>
        <charset val="134"/>
      </rPr>
      <t>号（德克士旁）</t>
    </r>
  </si>
  <si>
    <r>
      <rPr>
        <sz val="12"/>
        <color theme="1"/>
        <rFont val="方正仿宋_GBK"/>
        <charset val="134"/>
      </rPr>
      <t>云南省昆明市官渡区世纪金源购中心</t>
    </r>
    <r>
      <rPr>
        <sz val="12"/>
        <color theme="1"/>
        <rFont val="Times New Roman"/>
        <charset val="134"/>
      </rPr>
      <t>B</t>
    </r>
    <r>
      <rPr>
        <sz val="12"/>
        <color theme="1"/>
        <rFont val="方正仿宋_GBK"/>
        <charset val="134"/>
      </rPr>
      <t>区</t>
    </r>
    <r>
      <rPr>
        <sz val="12"/>
        <color theme="1"/>
        <rFont val="Times New Roman"/>
        <charset val="134"/>
      </rPr>
      <t>1</t>
    </r>
    <r>
      <rPr>
        <sz val="12"/>
        <color theme="1"/>
        <rFont val="方正仿宋_GBK"/>
        <charset val="134"/>
      </rPr>
      <t>楼</t>
    </r>
    <r>
      <rPr>
        <sz val="12"/>
        <color theme="1"/>
        <rFont val="Times New Roman"/>
        <charset val="134"/>
      </rPr>
      <t>001</t>
    </r>
    <r>
      <rPr>
        <sz val="12"/>
        <color theme="1"/>
        <rFont val="方正仿宋_GBK"/>
        <charset val="134"/>
      </rPr>
      <t>号（汉堡王旁）</t>
    </r>
  </si>
  <si>
    <r>
      <rPr>
        <sz val="12"/>
        <color theme="1"/>
        <rFont val="方正仿宋_GBK"/>
        <charset val="134"/>
      </rPr>
      <t>云南省昆明市官渡区云南省昆明市官渡区六甲街道福保村</t>
    </r>
    <r>
      <rPr>
        <sz val="12"/>
        <color theme="1"/>
        <rFont val="Times New Roman"/>
        <charset val="134"/>
      </rPr>
      <t>1</t>
    </r>
    <r>
      <rPr>
        <sz val="12"/>
        <color theme="1"/>
        <rFont val="方正仿宋_GBK"/>
        <charset val="134"/>
      </rPr>
      <t>号</t>
    </r>
  </si>
  <si>
    <r>
      <rPr>
        <sz val="12"/>
        <color theme="1"/>
        <rFont val="方正仿宋_GBK"/>
        <charset val="134"/>
      </rPr>
      <t>云南省昆明市官渡区云南省昆明市官渡区吴井街道办事处环城南路</t>
    </r>
    <r>
      <rPr>
        <sz val="12"/>
        <color theme="1"/>
        <rFont val="Times New Roman"/>
        <charset val="134"/>
      </rPr>
      <t>1</t>
    </r>
    <r>
      <rPr>
        <sz val="12"/>
        <color theme="1"/>
        <rFont val="方正仿宋_GBK"/>
        <charset val="134"/>
      </rPr>
      <t>号华润拓东商务中心万象城</t>
    </r>
    <r>
      <rPr>
        <sz val="12"/>
        <color theme="1"/>
        <rFont val="Times New Roman"/>
        <charset val="134"/>
      </rPr>
      <t>B108</t>
    </r>
    <r>
      <rPr>
        <sz val="12"/>
        <color theme="1"/>
        <rFont val="方正仿宋_GBK"/>
        <charset val="134"/>
      </rPr>
      <t>号</t>
    </r>
  </si>
  <si>
    <r>
      <rPr>
        <sz val="12"/>
        <color theme="1"/>
        <rFont val="方正仿宋_GBK"/>
        <charset val="134"/>
      </rPr>
      <t>云南省昆明市官渡区民航路</t>
    </r>
    <r>
      <rPr>
        <sz val="12"/>
        <color theme="1"/>
        <rFont val="Times New Roman"/>
        <charset val="134"/>
      </rPr>
      <t>679</t>
    </r>
    <r>
      <rPr>
        <sz val="12"/>
        <color theme="1"/>
        <rFont val="方正仿宋_GBK"/>
        <charset val="134"/>
      </rPr>
      <t>号融城金阶</t>
    </r>
    <r>
      <rPr>
        <sz val="12"/>
        <color theme="1"/>
        <rFont val="Times New Roman"/>
        <charset val="134"/>
      </rPr>
      <t>B</t>
    </r>
    <r>
      <rPr>
        <sz val="12"/>
        <color theme="1"/>
        <rFont val="方正仿宋_GBK"/>
        <charset val="134"/>
      </rPr>
      <t>座</t>
    </r>
    <r>
      <rPr>
        <sz val="12"/>
        <color theme="1"/>
        <rFont val="Times New Roman"/>
        <charset val="134"/>
      </rPr>
      <t>1</t>
    </r>
    <r>
      <rPr>
        <sz val="12"/>
        <color theme="1"/>
        <rFont val="方正仿宋_GBK"/>
        <charset val="134"/>
      </rPr>
      <t>楼</t>
    </r>
    <r>
      <rPr>
        <sz val="12"/>
        <color theme="1"/>
        <rFont val="Times New Roman"/>
        <charset val="134"/>
      </rPr>
      <t>1-10</t>
    </r>
    <r>
      <rPr>
        <sz val="12"/>
        <color theme="1"/>
        <rFont val="方正仿宋_GBK"/>
        <charset val="134"/>
      </rPr>
      <t>号</t>
    </r>
    <r>
      <rPr>
        <sz val="12"/>
        <color theme="1"/>
        <rFont val="Times New Roman"/>
        <charset val="134"/>
      </rPr>
      <t>(M</t>
    </r>
    <r>
      <rPr>
        <sz val="12"/>
        <color theme="1"/>
        <rFont val="方正仿宋_GBK"/>
        <charset val="134"/>
      </rPr>
      <t>国际影城旁</t>
    </r>
    <r>
      <rPr>
        <sz val="12"/>
        <color theme="1"/>
        <rFont val="Times New Roman"/>
        <charset val="134"/>
      </rPr>
      <t>)</t>
    </r>
  </si>
  <si>
    <r>
      <rPr>
        <sz val="12"/>
        <color theme="1"/>
        <rFont val="方正仿宋_GBK"/>
        <charset val="134"/>
      </rPr>
      <t>云南省昆明市官渡区新亚洲体育城星耀购物广场</t>
    </r>
    <r>
      <rPr>
        <sz val="12"/>
        <color theme="1"/>
        <rFont val="Times New Roman"/>
        <charset val="134"/>
      </rPr>
      <t>1</t>
    </r>
    <r>
      <rPr>
        <sz val="12"/>
        <color theme="1"/>
        <rFont val="方正仿宋_GBK"/>
        <charset val="134"/>
      </rPr>
      <t>楼</t>
    </r>
    <r>
      <rPr>
        <sz val="12"/>
        <color theme="1"/>
        <rFont val="Times New Roman"/>
        <charset val="134"/>
      </rPr>
      <t>059</t>
    </r>
    <r>
      <rPr>
        <sz val="12"/>
        <color theme="1"/>
        <rFont val="方正仿宋_GBK"/>
        <charset val="134"/>
      </rPr>
      <t>号商铺（</t>
    </r>
    <r>
      <rPr>
        <sz val="12"/>
        <color theme="1"/>
        <rFont val="Times New Roman"/>
        <charset val="134"/>
      </rPr>
      <t>1</t>
    </r>
    <r>
      <rPr>
        <sz val="12"/>
        <color theme="1"/>
        <rFont val="方正仿宋_GBK"/>
        <charset val="134"/>
      </rPr>
      <t>号门正门口扶梯旁）</t>
    </r>
  </si>
  <si>
    <r>
      <rPr>
        <sz val="12"/>
        <color theme="1"/>
        <rFont val="方正仿宋_GBK"/>
        <charset val="134"/>
      </rPr>
      <t>云南省昆明市官渡区福德路银海森林二期</t>
    </r>
    <r>
      <rPr>
        <sz val="12"/>
        <color theme="1"/>
        <rFont val="Times New Roman"/>
        <charset val="134"/>
      </rPr>
      <t>31</t>
    </r>
    <r>
      <rPr>
        <sz val="12"/>
        <color theme="1"/>
        <rFont val="方正仿宋_GBK"/>
        <charset val="134"/>
      </rPr>
      <t>栋</t>
    </r>
    <r>
      <rPr>
        <sz val="12"/>
        <color theme="1"/>
        <rFont val="Times New Roman"/>
        <charset val="134"/>
      </rPr>
      <t>4</t>
    </r>
    <r>
      <rPr>
        <sz val="12"/>
        <color theme="1"/>
        <rFont val="方正仿宋_GBK"/>
        <charset val="134"/>
      </rPr>
      <t>号商铺</t>
    </r>
    <r>
      <rPr>
        <sz val="12"/>
        <color theme="1"/>
        <rFont val="Times New Roman"/>
        <charset val="134"/>
      </rPr>
      <t>(</t>
    </r>
    <r>
      <rPr>
        <sz val="12"/>
        <color theme="1"/>
        <rFont val="方正仿宋_GBK"/>
        <charset val="134"/>
      </rPr>
      <t>一心堂斜对面</t>
    </r>
    <r>
      <rPr>
        <sz val="12"/>
        <color theme="1"/>
        <rFont val="Times New Roman"/>
        <charset val="134"/>
      </rPr>
      <t>)</t>
    </r>
  </si>
  <si>
    <r>
      <rPr>
        <sz val="12"/>
        <color theme="1"/>
        <rFont val="方正仿宋_GBK"/>
        <charset val="134"/>
      </rPr>
      <t>云南省昆明市官渡区大都摩天购物中心</t>
    </r>
    <r>
      <rPr>
        <sz val="12"/>
        <color theme="1"/>
        <rFont val="Times New Roman"/>
        <charset val="134"/>
      </rPr>
      <t>1</t>
    </r>
    <r>
      <rPr>
        <sz val="12"/>
        <color theme="1"/>
        <rFont val="方正仿宋_GBK"/>
        <charset val="134"/>
      </rPr>
      <t>号门</t>
    </r>
    <r>
      <rPr>
        <sz val="12"/>
        <color theme="1"/>
        <rFont val="Times New Roman"/>
        <charset val="134"/>
      </rPr>
      <t>1</t>
    </r>
    <r>
      <rPr>
        <sz val="12"/>
        <color theme="1"/>
        <rFont val="方正仿宋_GBK"/>
        <charset val="134"/>
      </rPr>
      <t>楼（肯德基侧面）</t>
    </r>
  </si>
  <si>
    <r>
      <rPr>
        <sz val="12"/>
        <color theme="1"/>
        <rFont val="方正仿宋_GBK"/>
        <charset val="134"/>
      </rPr>
      <t>云南省昆明市官渡区子君欣景花园居安园</t>
    </r>
    <r>
      <rPr>
        <sz val="12"/>
        <color theme="1"/>
        <rFont val="Times New Roman"/>
        <charset val="134"/>
      </rPr>
      <t>10</t>
    </r>
    <r>
      <rPr>
        <sz val="12"/>
        <color theme="1"/>
        <rFont val="方正仿宋_GBK"/>
        <charset val="134"/>
      </rPr>
      <t>幢一层商铺</t>
    </r>
    <r>
      <rPr>
        <sz val="12"/>
        <color theme="1"/>
        <rFont val="Times New Roman"/>
        <charset val="134"/>
      </rPr>
      <t>49</t>
    </r>
    <r>
      <rPr>
        <sz val="12"/>
        <color theme="1"/>
        <rFont val="方正仿宋_GBK"/>
        <charset val="134"/>
      </rPr>
      <t>号（敖尚视光眼镜店旁）</t>
    </r>
  </si>
  <si>
    <r>
      <rPr>
        <sz val="12"/>
        <color theme="1"/>
        <rFont val="方正仿宋_GBK"/>
        <charset val="134"/>
      </rPr>
      <t>云南省昆明市官渡区滇池国际会展中心滇池小镇</t>
    </r>
    <r>
      <rPr>
        <sz val="12"/>
        <color theme="1"/>
        <rFont val="Times New Roman"/>
        <charset val="134"/>
      </rPr>
      <t>1F</t>
    </r>
    <r>
      <rPr>
        <sz val="12"/>
        <color theme="1"/>
        <rFont val="方正仿宋_GBK"/>
        <charset val="134"/>
      </rPr>
      <t>外街</t>
    </r>
    <r>
      <rPr>
        <sz val="12"/>
        <color theme="1"/>
        <rFont val="Times New Roman"/>
        <charset val="134"/>
      </rPr>
      <t>-013C</t>
    </r>
  </si>
  <si>
    <r>
      <rPr>
        <sz val="12"/>
        <color theme="1"/>
        <rFont val="方正仿宋_GBK"/>
        <charset val="134"/>
      </rPr>
      <t>云南省昆明市官渡区经开区昌宏路</t>
    </r>
    <r>
      <rPr>
        <sz val="12"/>
        <color theme="1"/>
        <rFont val="Times New Roman"/>
        <charset val="134"/>
      </rPr>
      <t>125</t>
    </r>
    <r>
      <rPr>
        <sz val="12"/>
        <color theme="1"/>
        <rFont val="方正仿宋_GBK"/>
        <charset val="134"/>
      </rPr>
      <t>号</t>
    </r>
    <r>
      <rPr>
        <sz val="12"/>
        <color theme="1"/>
        <rFont val="Times New Roman"/>
        <charset val="134"/>
      </rPr>
      <t>(</t>
    </r>
    <r>
      <rPr>
        <sz val="12"/>
        <color theme="1"/>
        <rFont val="方正仿宋_GBK"/>
        <charset val="134"/>
      </rPr>
      <t>昆玉大厦斜对面嘉华饼屋旁</t>
    </r>
    <r>
      <rPr>
        <sz val="12"/>
        <color theme="1"/>
        <rFont val="Times New Roman"/>
        <charset val="134"/>
      </rPr>
      <t>)</t>
    </r>
  </si>
  <si>
    <r>
      <rPr>
        <sz val="12"/>
        <color theme="1"/>
        <rFont val="方正仿宋_GBK"/>
        <charset val="134"/>
      </rPr>
      <t>云南省昆明市官渡区星耀路万景花园</t>
    </r>
    <r>
      <rPr>
        <sz val="12"/>
        <color theme="1"/>
        <rFont val="Times New Roman"/>
        <charset val="134"/>
      </rPr>
      <t>D6</t>
    </r>
    <r>
      <rPr>
        <sz val="12"/>
        <color theme="1"/>
        <rFont val="方正仿宋_GBK"/>
        <charset val="134"/>
      </rPr>
      <t>幢</t>
    </r>
    <r>
      <rPr>
        <sz val="12"/>
        <color theme="1"/>
        <rFont val="Times New Roman"/>
        <charset val="134"/>
      </rPr>
      <t>D6-3</t>
    </r>
    <r>
      <rPr>
        <sz val="12"/>
        <color theme="1"/>
        <rFont val="方正仿宋_GBK"/>
        <charset val="134"/>
      </rPr>
      <t>号商铺</t>
    </r>
    <r>
      <rPr>
        <sz val="12"/>
        <color theme="1"/>
        <rFont val="Times New Roman"/>
        <charset val="134"/>
      </rPr>
      <t>(</t>
    </r>
    <r>
      <rPr>
        <sz val="12"/>
        <color theme="1"/>
        <rFont val="方正仿宋_GBK"/>
        <charset val="134"/>
      </rPr>
      <t>云大附一小西南门对面</t>
    </r>
    <r>
      <rPr>
        <sz val="12"/>
        <color theme="1"/>
        <rFont val="Times New Roman"/>
        <charset val="134"/>
      </rPr>
      <t>)</t>
    </r>
  </si>
  <si>
    <r>
      <rPr>
        <sz val="12"/>
        <color theme="1"/>
        <rFont val="方正仿宋_GBK"/>
        <charset val="134"/>
      </rPr>
      <t>云南省昆明市官渡区官城路</t>
    </r>
    <r>
      <rPr>
        <sz val="12"/>
        <color theme="1"/>
        <rFont val="Times New Roman"/>
        <charset val="134"/>
      </rPr>
      <t>39</t>
    </r>
    <r>
      <rPr>
        <sz val="12"/>
        <color theme="1"/>
        <rFont val="方正仿宋_GBK"/>
        <charset val="134"/>
      </rPr>
      <t>号商铺</t>
    </r>
    <r>
      <rPr>
        <sz val="12"/>
        <color theme="1"/>
        <rFont val="Times New Roman"/>
        <charset val="134"/>
      </rPr>
      <t>(</t>
    </r>
    <r>
      <rPr>
        <sz val="12"/>
        <color theme="1"/>
        <rFont val="方正仿宋_GBK"/>
        <charset val="134"/>
      </rPr>
      <t>建设银行旁</t>
    </r>
    <r>
      <rPr>
        <sz val="12"/>
        <color theme="1"/>
        <rFont val="Times New Roman"/>
        <charset val="134"/>
      </rPr>
      <t>)</t>
    </r>
  </si>
  <si>
    <r>
      <rPr>
        <sz val="12"/>
        <color theme="1"/>
        <rFont val="方正仿宋_GBK"/>
        <charset val="134"/>
      </rPr>
      <t>云南省昆明市官渡区湾硫海临街</t>
    </r>
    <r>
      <rPr>
        <sz val="12"/>
        <color theme="1"/>
        <rFont val="Times New Roman"/>
        <charset val="134"/>
      </rPr>
      <t>101</t>
    </r>
    <r>
      <rPr>
        <sz val="12"/>
        <color theme="1"/>
        <rFont val="方正仿宋_GBK"/>
        <charset val="134"/>
      </rPr>
      <t>号商铺（健之佳旁）</t>
    </r>
  </si>
  <si>
    <r>
      <rPr>
        <sz val="12"/>
        <color theme="1"/>
        <rFont val="方正仿宋_GBK"/>
        <charset val="134"/>
      </rPr>
      <t>云南省昆明市官渡区矣六街道观云集花园集市</t>
    </r>
    <r>
      <rPr>
        <sz val="12"/>
        <color theme="1"/>
        <rFont val="Times New Roman"/>
        <charset val="134"/>
      </rPr>
      <t>GYJ-072-1</t>
    </r>
    <r>
      <rPr>
        <sz val="12"/>
        <color theme="1"/>
        <rFont val="方正仿宋_GBK"/>
        <charset val="134"/>
      </rPr>
      <t>号</t>
    </r>
    <r>
      <rPr>
        <sz val="12"/>
        <color theme="1"/>
        <rFont val="Times New Roman"/>
        <charset val="134"/>
      </rPr>
      <t>(</t>
    </r>
    <r>
      <rPr>
        <sz val="12"/>
        <color theme="1"/>
        <rFont val="方正仿宋_GBK"/>
        <charset val="134"/>
      </rPr>
      <t>喜润超市入口处</t>
    </r>
    <r>
      <rPr>
        <sz val="12"/>
        <color theme="1"/>
        <rFont val="Times New Roman"/>
        <charset val="134"/>
      </rPr>
      <t>)</t>
    </r>
  </si>
  <si>
    <r>
      <rPr>
        <sz val="12"/>
        <color theme="1"/>
        <rFont val="方正仿宋_GBK"/>
        <charset val="134"/>
      </rPr>
      <t>云南省昆明市官渡区关上国贸路与金汁路交叉口</t>
    </r>
    <r>
      <rPr>
        <sz val="12"/>
        <color theme="1"/>
        <rFont val="Times New Roman"/>
        <charset val="134"/>
      </rPr>
      <t>631</t>
    </r>
    <r>
      <rPr>
        <sz val="12"/>
        <color theme="1"/>
        <rFont val="方正仿宋_GBK"/>
        <charset val="134"/>
      </rPr>
      <t>号</t>
    </r>
    <r>
      <rPr>
        <sz val="12"/>
        <color theme="1"/>
        <rFont val="Times New Roman"/>
        <charset val="134"/>
      </rPr>
      <t>(</t>
    </r>
    <r>
      <rPr>
        <sz val="12"/>
        <color theme="1"/>
        <rFont val="方正仿宋_GBK"/>
        <charset val="134"/>
      </rPr>
      <t>一心堂旁</t>
    </r>
    <r>
      <rPr>
        <sz val="12"/>
        <color theme="1"/>
        <rFont val="Times New Roman"/>
        <charset val="134"/>
      </rPr>
      <t>)</t>
    </r>
  </si>
  <si>
    <t>晋宁区</t>
  </si>
  <si>
    <t>云南九机贸易有限公司</t>
  </si>
  <si>
    <r>
      <rPr>
        <sz val="12"/>
        <color theme="1"/>
        <rFont val="方正仿宋_GBK"/>
        <charset val="134"/>
      </rPr>
      <t>云南省昆明市晋宁区吾悦广场</t>
    </r>
    <r>
      <rPr>
        <sz val="12"/>
        <color theme="1"/>
        <rFont val="Times New Roman"/>
        <charset val="134"/>
      </rPr>
      <t>1</t>
    </r>
    <r>
      <rPr>
        <sz val="12"/>
        <color theme="1"/>
        <rFont val="方正仿宋_GBK"/>
        <charset val="134"/>
      </rPr>
      <t>楼中庭</t>
    </r>
    <r>
      <rPr>
        <sz val="12"/>
        <color theme="1"/>
        <rFont val="Times New Roman"/>
        <charset val="134"/>
      </rPr>
      <t>1015</t>
    </r>
    <r>
      <rPr>
        <sz val="12"/>
        <color theme="1"/>
        <rFont val="方正仿宋_GBK"/>
        <charset val="134"/>
      </rPr>
      <t>号</t>
    </r>
  </si>
  <si>
    <r>
      <rPr>
        <sz val="12"/>
        <color theme="1"/>
        <rFont val="方正仿宋_GBK"/>
        <charset val="134"/>
      </rPr>
      <t>云南省昆明市晋宁区昆阳街</t>
    </r>
    <r>
      <rPr>
        <sz val="12"/>
        <color theme="1"/>
        <rFont val="Times New Roman"/>
        <charset val="134"/>
      </rPr>
      <t>714</t>
    </r>
    <r>
      <rPr>
        <sz val="12"/>
        <color theme="1"/>
        <rFont val="方正仿宋_GBK"/>
        <charset val="134"/>
      </rPr>
      <t>号</t>
    </r>
    <r>
      <rPr>
        <sz val="12"/>
        <color theme="1"/>
        <rFont val="Times New Roman"/>
        <charset val="134"/>
      </rPr>
      <t>(</t>
    </r>
    <r>
      <rPr>
        <sz val="12"/>
        <color theme="1"/>
        <rFont val="方正仿宋_GBK"/>
        <charset val="134"/>
      </rPr>
      <t>海澜之家旁</t>
    </r>
    <r>
      <rPr>
        <sz val="12"/>
        <color theme="1"/>
        <rFont val="Times New Roman"/>
        <charset val="134"/>
      </rPr>
      <t>)</t>
    </r>
  </si>
  <si>
    <t>禄劝彝族苗族自治县</t>
  </si>
  <si>
    <r>
      <rPr>
        <sz val="12"/>
        <color theme="1"/>
        <rFont val="方正仿宋_GBK"/>
        <charset val="134"/>
      </rPr>
      <t>云南省昆明市禄劝彝族苗族自治县禄劝县屏山镇五星路五星国际</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老电影院对面</t>
    </r>
    <r>
      <rPr>
        <sz val="12"/>
        <color theme="1"/>
        <rFont val="Times New Roman"/>
        <charset val="134"/>
      </rPr>
      <t>)</t>
    </r>
  </si>
  <si>
    <t>云南省昆明市盘龙区金秋路诚实园</t>
  </si>
  <si>
    <r>
      <rPr>
        <sz val="12"/>
        <color theme="1"/>
        <rFont val="方正仿宋_GBK"/>
        <charset val="134"/>
      </rPr>
      <t>云南省昆明市盘龙区俊发城郁金苑</t>
    </r>
    <r>
      <rPr>
        <sz val="12"/>
        <color theme="1"/>
        <rFont val="Times New Roman"/>
        <charset val="134"/>
      </rPr>
      <t>3</t>
    </r>
    <r>
      <rPr>
        <sz val="12"/>
        <color theme="1"/>
        <rFont val="方正仿宋_GBK"/>
        <charset val="134"/>
      </rPr>
      <t>幢</t>
    </r>
    <r>
      <rPr>
        <sz val="12"/>
        <color theme="1"/>
        <rFont val="Times New Roman"/>
        <charset val="134"/>
      </rPr>
      <t>8.9</t>
    </r>
    <r>
      <rPr>
        <sz val="12"/>
        <color theme="1"/>
        <rFont val="方正仿宋_GBK"/>
        <charset val="134"/>
      </rPr>
      <t>号</t>
    </r>
  </si>
  <si>
    <r>
      <rPr>
        <sz val="12"/>
        <color theme="1"/>
        <rFont val="方正仿宋_GBK"/>
        <charset val="134"/>
      </rPr>
      <t>云南省昆明市盘龙区茨坝北路芸香街</t>
    </r>
    <r>
      <rPr>
        <sz val="12"/>
        <color theme="1"/>
        <rFont val="Times New Roman"/>
        <charset val="134"/>
      </rPr>
      <t>A1-3</t>
    </r>
    <r>
      <rPr>
        <sz val="12"/>
        <color theme="1"/>
        <rFont val="方正仿宋_GBK"/>
        <charset val="134"/>
      </rPr>
      <t>号商铺</t>
    </r>
  </si>
  <si>
    <r>
      <rPr>
        <sz val="12"/>
        <color theme="1"/>
        <rFont val="方正仿宋_GBK"/>
        <charset val="134"/>
      </rPr>
      <t>云南省昆明市盘龙区大华华泊苑</t>
    </r>
    <r>
      <rPr>
        <sz val="12"/>
        <color theme="1"/>
        <rFont val="Times New Roman"/>
        <charset val="134"/>
      </rPr>
      <t>S501</t>
    </r>
    <r>
      <rPr>
        <sz val="12"/>
        <color theme="1"/>
        <rFont val="方正仿宋_GBK"/>
        <charset val="134"/>
      </rPr>
      <t>号</t>
    </r>
  </si>
  <si>
    <r>
      <rPr>
        <sz val="12"/>
        <color theme="1"/>
        <rFont val="方正仿宋_GBK"/>
        <charset val="134"/>
      </rPr>
      <t>云南省昆明市盘龙区北京路延长线欣都龙城上</t>
    </r>
    <r>
      <rPr>
        <sz val="12"/>
        <color theme="1"/>
        <rFont val="Times New Roman"/>
        <charset val="134"/>
      </rPr>
      <t>2</t>
    </r>
    <r>
      <rPr>
        <sz val="12"/>
        <color theme="1"/>
        <rFont val="方正仿宋_GBK"/>
        <charset val="134"/>
      </rPr>
      <t>栋</t>
    </r>
    <r>
      <rPr>
        <sz val="12"/>
        <color theme="1"/>
        <rFont val="Times New Roman"/>
        <charset val="134"/>
      </rPr>
      <t>L1</t>
    </r>
    <r>
      <rPr>
        <sz val="12"/>
        <color theme="1"/>
        <rFont val="方正仿宋_GBK"/>
        <charset val="134"/>
      </rPr>
      <t>层</t>
    </r>
    <r>
      <rPr>
        <sz val="12"/>
        <color theme="1"/>
        <rFont val="Times New Roman"/>
        <charset val="134"/>
      </rPr>
      <t>1-025</t>
    </r>
    <r>
      <rPr>
        <sz val="12"/>
        <color theme="1"/>
        <rFont val="方正仿宋_GBK"/>
        <charset val="134"/>
      </rPr>
      <t>号</t>
    </r>
    <r>
      <rPr>
        <sz val="12"/>
        <color theme="1"/>
        <rFont val="Times New Roman"/>
        <charset val="134"/>
      </rPr>
      <t>(</t>
    </r>
    <r>
      <rPr>
        <sz val="12"/>
        <color theme="1"/>
        <rFont val="方正仿宋_GBK"/>
        <charset val="134"/>
      </rPr>
      <t>霸王茶姬旁</t>
    </r>
    <r>
      <rPr>
        <sz val="12"/>
        <color theme="1"/>
        <rFont val="Times New Roman"/>
        <charset val="134"/>
      </rPr>
      <t>)</t>
    </r>
  </si>
  <si>
    <t>云南省昆明市盘龙区北辰大道与金实路交叉口（麦德龙对面）</t>
  </si>
  <si>
    <r>
      <rPr>
        <sz val="12"/>
        <color theme="1"/>
        <rFont val="方正仿宋_GBK"/>
        <charset val="134"/>
      </rPr>
      <t>云南省昆明市盘龙区北京路与白云路交叉口北云</t>
    </r>
    <r>
      <rPr>
        <sz val="12"/>
        <color theme="1"/>
        <rFont val="Times New Roman"/>
        <charset val="134"/>
      </rPr>
      <t>66</t>
    </r>
    <r>
      <rPr>
        <sz val="12"/>
        <color theme="1"/>
        <rFont val="方正仿宋_GBK"/>
        <charset val="134"/>
      </rPr>
      <t>地铁商业街摩登都市区</t>
    </r>
    <r>
      <rPr>
        <sz val="12"/>
        <color theme="1"/>
        <rFont val="Times New Roman"/>
        <charset val="134"/>
      </rPr>
      <t>D-043</t>
    </r>
    <r>
      <rPr>
        <sz val="12"/>
        <color theme="1"/>
        <rFont val="方正仿宋_GBK"/>
        <charset val="134"/>
      </rPr>
      <t>号</t>
    </r>
    <r>
      <rPr>
        <sz val="12"/>
        <color theme="1"/>
        <rFont val="Times New Roman"/>
        <charset val="134"/>
      </rPr>
      <t>(</t>
    </r>
    <r>
      <rPr>
        <sz val="12"/>
        <color theme="1"/>
        <rFont val="方正仿宋_GBK"/>
        <charset val="134"/>
      </rPr>
      <t>负一层</t>
    </r>
    <r>
      <rPr>
        <sz val="12"/>
        <color theme="1"/>
        <rFont val="Times New Roman"/>
        <charset val="134"/>
      </rPr>
      <t>D</t>
    </r>
    <r>
      <rPr>
        <sz val="12"/>
        <color theme="1"/>
        <rFont val="方正仿宋_GBK"/>
        <charset val="134"/>
      </rPr>
      <t>口旁</t>
    </r>
    <r>
      <rPr>
        <sz val="12"/>
        <color theme="1"/>
        <rFont val="Times New Roman"/>
        <charset val="134"/>
      </rPr>
      <t>)</t>
    </r>
  </si>
  <si>
    <r>
      <rPr>
        <sz val="12"/>
        <color theme="1"/>
        <rFont val="方正仿宋_GBK"/>
        <charset val="134"/>
      </rPr>
      <t>云南省昆明市盘龙区龙庆路</t>
    </r>
    <r>
      <rPr>
        <sz val="12"/>
        <color theme="1"/>
        <rFont val="Times New Roman"/>
        <charset val="134"/>
      </rPr>
      <t>37</t>
    </r>
    <r>
      <rPr>
        <sz val="12"/>
        <color theme="1"/>
        <rFont val="方正仿宋_GBK"/>
        <charset val="134"/>
      </rPr>
      <t>号嘉和小街</t>
    </r>
    <r>
      <rPr>
        <sz val="12"/>
        <color theme="1"/>
        <rFont val="Times New Roman"/>
        <charset val="134"/>
      </rPr>
      <t>2</t>
    </r>
    <r>
      <rPr>
        <sz val="12"/>
        <color theme="1"/>
        <rFont val="方正仿宋_GBK"/>
        <charset val="134"/>
      </rPr>
      <t>期</t>
    </r>
    <r>
      <rPr>
        <sz val="12"/>
        <color theme="1"/>
        <rFont val="Times New Roman"/>
        <charset val="134"/>
      </rPr>
      <t>E</t>
    </r>
    <r>
      <rPr>
        <sz val="12"/>
        <color theme="1"/>
        <rFont val="方正仿宋_GBK"/>
        <charset val="134"/>
      </rPr>
      <t>区</t>
    </r>
    <r>
      <rPr>
        <sz val="12"/>
        <color theme="1"/>
        <rFont val="Times New Roman"/>
        <charset val="134"/>
      </rPr>
      <t>1</t>
    </r>
    <r>
      <rPr>
        <sz val="12"/>
        <color theme="1"/>
        <rFont val="方正仿宋_GBK"/>
        <charset val="134"/>
      </rPr>
      <t>楼</t>
    </r>
    <r>
      <rPr>
        <sz val="12"/>
        <color theme="1"/>
        <rFont val="Times New Roman"/>
        <charset val="134"/>
      </rPr>
      <t>-02</t>
    </r>
    <r>
      <rPr>
        <sz val="12"/>
        <color theme="1"/>
        <rFont val="方正仿宋_GBK"/>
        <charset val="134"/>
      </rPr>
      <t>号（面包工坊旁）</t>
    </r>
  </si>
  <si>
    <r>
      <rPr>
        <sz val="12"/>
        <color theme="1"/>
        <rFont val="方正仿宋_GBK"/>
        <charset val="134"/>
      </rPr>
      <t>云南省昆明市盘龙区环城东路</t>
    </r>
    <r>
      <rPr>
        <sz val="12"/>
        <color theme="1"/>
        <rFont val="Times New Roman"/>
        <charset val="134"/>
      </rPr>
      <t>176</t>
    </r>
    <r>
      <rPr>
        <sz val="12"/>
        <color theme="1"/>
        <rFont val="方正仿宋_GBK"/>
        <charset val="134"/>
      </rPr>
      <t>号</t>
    </r>
    <r>
      <rPr>
        <sz val="12"/>
        <color theme="1"/>
        <rFont val="Times New Roman"/>
        <charset val="134"/>
      </rPr>
      <t>(</t>
    </r>
    <r>
      <rPr>
        <sz val="12"/>
        <color theme="1"/>
        <rFont val="方正仿宋_GBK"/>
        <charset val="134"/>
      </rPr>
      <t>汉庭酒店</t>
    </r>
    <r>
      <rPr>
        <sz val="12"/>
        <color theme="1"/>
        <rFont val="Times New Roman"/>
        <charset val="134"/>
      </rPr>
      <t>1</t>
    </r>
    <r>
      <rPr>
        <sz val="12"/>
        <color theme="1"/>
        <rFont val="方正仿宋_GBK"/>
        <charset val="134"/>
      </rPr>
      <t>楼铺面</t>
    </r>
    <r>
      <rPr>
        <sz val="12"/>
        <color theme="1"/>
        <rFont val="Times New Roman"/>
        <charset val="134"/>
      </rPr>
      <t>)</t>
    </r>
  </si>
  <si>
    <r>
      <rPr>
        <sz val="12"/>
        <color theme="1"/>
        <rFont val="方正仿宋_GBK"/>
        <charset val="134"/>
      </rPr>
      <t>云南省昆明市盘龙区俊发名城</t>
    </r>
    <r>
      <rPr>
        <sz val="12"/>
        <color theme="1"/>
        <rFont val="Times New Roman"/>
        <charset val="134"/>
      </rPr>
      <t>N-10-A2</t>
    </r>
    <r>
      <rPr>
        <sz val="12"/>
        <color theme="1"/>
        <rFont val="方正仿宋_GBK"/>
        <charset val="134"/>
      </rPr>
      <t>地块</t>
    </r>
    <r>
      <rPr>
        <sz val="12"/>
        <color theme="1"/>
        <rFont val="Times New Roman"/>
        <charset val="134"/>
      </rPr>
      <t>A</t>
    </r>
    <r>
      <rPr>
        <sz val="12"/>
        <color theme="1"/>
        <rFont val="方正仿宋_GBK"/>
        <charset val="134"/>
      </rPr>
      <t>栋</t>
    </r>
    <r>
      <rPr>
        <sz val="12"/>
        <color theme="1"/>
        <rFont val="Times New Roman"/>
        <charset val="134"/>
      </rPr>
      <t>1</t>
    </r>
    <r>
      <rPr>
        <sz val="12"/>
        <color theme="1"/>
        <rFont val="方正仿宋_GBK"/>
        <charset val="134"/>
      </rPr>
      <t>楼</t>
    </r>
    <r>
      <rPr>
        <sz val="12"/>
        <color theme="1"/>
        <rFont val="Times New Roman"/>
        <charset val="134"/>
      </rPr>
      <t>S19-S23</t>
    </r>
    <r>
      <rPr>
        <sz val="12"/>
        <color theme="1"/>
        <rFont val="方正仿宋_GBK"/>
        <charset val="134"/>
      </rPr>
      <t>号商铺（司家营地铁站旁）</t>
    </r>
  </si>
  <si>
    <r>
      <rPr>
        <sz val="12"/>
        <color theme="1"/>
        <rFont val="方正仿宋_GBK"/>
        <charset val="134"/>
      </rPr>
      <t>云南省昆明市盘龙区白云路</t>
    </r>
    <r>
      <rPr>
        <sz val="12"/>
        <color theme="1"/>
        <rFont val="Times New Roman"/>
        <charset val="134"/>
      </rPr>
      <t>168</t>
    </r>
    <r>
      <rPr>
        <sz val="12"/>
        <color theme="1"/>
        <rFont val="方正仿宋_GBK"/>
        <charset val="134"/>
      </rPr>
      <t>号瑞鼎城爱琴海购物公园</t>
    </r>
    <r>
      <rPr>
        <sz val="12"/>
        <color theme="1"/>
        <rFont val="Times New Roman"/>
        <charset val="134"/>
      </rPr>
      <t>F1</t>
    </r>
    <r>
      <rPr>
        <sz val="12"/>
        <color theme="1"/>
        <rFont val="方正仿宋_GBK"/>
        <charset val="134"/>
      </rPr>
      <t>层</t>
    </r>
    <r>
      <rPr>
        <sz val="12"/>
        <color theme="1"/>
        <rFont val="Times New Roman"/>
        <charset val="134"/>
      </rPr>
      <t>F1012B</t>
    </r>
    <r>
      <rPr>
        <sz val="12"/>
        <color theme="1"/>
        <rFont val="方正仿宋_GBK"/>
        <charset val="134"/>
      </rPr>
      <t>号</t>
    </r>
  </si>
  <si>
    <r>
      <rPr>
        <sz val="12"/>
        <color theme="1"/>
        <rFont val="方正仿宋_GBK"/>
        <charset val="134"/>
      </rPr>
      <t>云南省昆明市盘龙区七彩</t>
    </r>
    <r>
      <rPr>
        <sz val="12"/>
        <color theme="1"/>
        <rFont val="Times New Roman"/>
        <charset val="134"/>
      </rPr>
      <t>METOWN</t>
    </r>
    <r>
      <rPr>
        <sz val="12"/>
        <color theme="1"/>
        <rFont val="方正仿宋_GBK"/>
        <charset val="134"/>
      </rPr>
      <t>购物中心负</t>
    </r>
    <r>
      <rPr>
        <sz val="12"/>
        <color theme="1"/>
        <rFont val="Times New Roman"/>
        <charset val="134"/>
      </rPr>
      <t>1</t>
    </r>
    <r>
      <rPr>
        <sz val="12"/>
        <color theme="1"/>
        <rFont val="方正仿宋_GBK"/>
        <charset val="134"/>
      </rPr>
      <t>楼</t>
    </r>
    <r>
      <rPr>
        <sz val="12"/>
        <color theme="1"/>
        <rFont val="Times New Roman"/>
        <charset val="134"/>
      </rPr>
      <t>B1-154</t>
    </r>
    <r>
      <rPr>
        <sz val="12"/>
        <color theme="1"/>
        <rFont val="方正仿宋_GBK"/>
        <charset val="134"/>
      </rPr>
      <t>号商铺（负一层电梯口对面）</t>
    </r>
  </si>
  <si>
    <r>
      <rPr>
        <sz val="12"/>
        <color theme="1"/>
        <rFont val="方正仿宋_GBK"/>
        <charset val="134"/>
      </rPr>
      <t>云南省昆明市盘龙区同德昆明广场购物中心</t>
    </r>
    <r>
      <rPr>
        <sz val="12"/>
        <color theme="1"/>
        <rFont val="Times New Roman"/>
        <charset val="134"/>
      </rPr>
      <t>4</t>
    </r>
    <r>
      <rPr>
        <sz val="12"/>
        <color theme="1"/>
        <rFont val="方正仿宋_GBK"/>
        <charset val="134"/>
      </rPr>
      <t>楼</t>
    </r>
    <r>
      <rPr>
        <sz val="12"/>
        <color theme="1"/>
        <rFont val="Times New Roman"/>
        <charset val="134"/>
      </rPr>
      <t>F4-08</t>
    </r>
    <r>
      <rPr>
        <sz val="12"/>
        <color theme="1"/>
        <rFont val="方正仿宋_GBK"/>
        <charset val="134"/>
      </rPr>
      <t>号</t>
    </r>
    <r>
      <rPr>
        <sz val="12"/>
        <color theme="1"/>
        <rFont val="Times New Roman"/>
        <charset val="134"/>
      </rPr>
      <t>(</t>
    </r>
    <r>
      <rPr>
        <sz val="12"/>
        <color theme="1"/>
        <rFont val="方正仿宋_GBK"/>
        <charset val="134"/>
      </rPr>
      <t>中庭扶梯口</t>
    </r>
    <r>
      <rPr>
        <sz val="12"/>
        <color theme="1"/>
        <rFont val="Times New Roman"/>
        <charset val="134"/>
      </rPr>
      <t>)</t>
    </r>
  </si>
  <si>
    <r>
      <rPr>
        <sz val="12"/>
        <color theme="1"/>
        <rFont val="方正仿宋_GBK"/>
        <charset val="134"/>
      </rPr>
      <t>云南省昆明市盘龙区白云路</t>
    </r>
    <r>
      <rPr>
        <sz val="12"/>
        <color theme="1"/>
        <rFont val="Times New Roman"/>
        <charset val="134"/>
      </rPr>
      <t>168</t>
    </r>
    <r>
      <rPr>
        <sz val="12"/>
        <color theme="1"/>
        <rFont val="方正仿宋_GBK"/>
        <charset val="134"/>
      </rPr>
      <t>号瑞鼎城悦容滙购物公园</t>
    </r>
    <r>
      <rPr>
        <sz val="12"/>
        <color theme="1"/>
        <rFont val="Times New Roman"/>
        <charset val="134"/>
      </rPr>
      <t>1F</t>
    </r>
  </si>
  <si>
    <r>
      <rPr>
        <sz val="12"/>
        <color theme="1"/>
        <rFont val="方正仿宋_GBK"/>
        <charset val="134"/>
      </rPr>
      <t>云南省昆明市盘龙区云南省昆明市盘龙区拓东街道环城东路</t>
    </r>
    <r>
      <rPr>
        <sz val="12"/>
        <color theme="1"/>
        <rFont val="Times New Roman"/>
        <charset val="134"/>
      </rPr>
      <t>257</t>
    </r>
    <r>
      <rPr>
        <sz val="12"/>
        <color theme="1"/>
        <rFont val="方正仿宋_GBK"/>
        <charset val="134"/>
      </rPr>
      <t>号</t>
    </r>
  </si>
  <si>
    <r>
      <rPr>
        <sz val="12"/>
        <color theme="1"/>
        <rFont val="方正仿宋_GBK"/>
        <charset val="134"/>
      </rPr>
      <t>云南省昆明市盘龙区万宏路万宏国际</t>
    </r>
    <r>
      <rPr>
        <sz val="12"/>
        <color theme="1"/>
        <rFont val="Times New Roman"/>
        <charset val="134"/>
      </rPr>
      <t>A</t>
    </r>
    <r>
      <rPr>
        <sz val="12"/>
        <color theme="1"/>
        <rFont val="方正仿宋_GBK"/>
        <charset val="134"/>
      </rPr>
      <t>座写字楼一楼</t>
    </r>
    <r>
      <rPr>
        <sz val="12"/>
        <color theme="1"/>
        <rFont val="Times New Roman"/>
        <charset val="134"/>
      </rPr>
      <t>N05-06</t>
    </r>
    <r>
      <rPr>
        <sz val="12"/>
        <color theme="1"/>
        <rFont val="方正仿宋_GBK"/>
        <charset val="134"/>
      </rPr>
      <t>号</t>
    </r>
    <r>
      <rPr>
        <sz val="12"/>
        <color theme="1"/>
        <rFont val="Times New Roman"/>
        <charset val="134"/>
      </rPr>
      <t>(</t>
    </r>
    <r>
      <rPr>
        <sz val="12"/>
        <color theme="1"/>
        <rFont val="方正仿宋_GBK"/>
        <charset val="134"/>
      </rPr>
      <t>嘉华饼屋旁</t>
    </r>
    <r>
      <rPr>
        <sz val="12"/>
        <color theme="1"/>
        <rFont val="Times New Roman"/>
        <charset val="134"/>
      </rPr>
      <t>)</t>
    </r>
  </si>
  <si>
    <r>
      <rPr>
        <sz val="12"/>
        <color theme="1"/>
        <rFont val="方正仿宋_GBK"/>
        <charset val="134"/>
      </rPr>
      <t>云南省昆明市盘龙区金辰街道办事处中汇商业中心一层</t>
    </r>
    <r>
      <rPr>
        <sz val="12"/>
        <color theme="1"/>
        <rFont val="Times New Roman"/>
        <charset val="134"/>
      </rPr>
      <t>108</t>
    </r>
    <r>
      <rPr>
        <sz val="12"/>
        <color theme="1"/>
        <rFont val="方正仿宋_GBK"/>
        <charset val="134"/>
      </rPr>
      <t>号商铺</t>
    </r>
  </si>
  <si>
    <r>
      <rPr>
        <sz val="12"/>
        <color theme="1"/>
        <rFont val="方正仿宋_GBK"/>
        <charset val="134"/>
      </rPr>
      <t>云南省昆明市盘龙区盘江西路瀑布公园广场旁</t>
    </r>
    <r>
      <rPr>
        <sz val="12"/>
        <color theme="1"/>
        <rFont val="Times New Roman"/>
        <charset val="134"/>
      </rPr>
      <t>12-102A</t>
    </r>
    <r>
      <rPr>
        <sz val="12"/>
        <color theme="1"/>
        <rFont val="方正仿宋_GBK"/>
        <charset val="134"/>
      </rPr>
      <t>、</t>
    </r>
    <r>
      <rPr>
        <sz val="12"/>
        <color theme="1"/>
        <rFont val="Times New Roman"/>
        <charset val="134"/>
      </rPr>
      <t>102B</t>
    </r>
    <r>
      <rPr>
        <sz val="12"/>
        <color theme="1"/>
        <rFont val="方正仿宋_GBK"/>
        <charset val="134"/>
      </rPr>
      <t>号（日新达超市旁）</t>
    </r>
  </si>
  <si>
    <r>
      <rPr>
        <sz val="12"/>
        <color theme="1"/>
        <rFont val="方正仿宋_GBK"/>
        <charset val="134"/>
      </rPr>
      <t>云南省昆明市盘龙区北京路延长线欣都龙城</t>
    </r>
    <r>
      <rPr>
        <sz val="12"/>
        <color theme="1"/>
        <rFont val="Times New Roman"/>
        <charset val="134"/>
      </rPr>
      <t>V.CPark</t>
    </r>
    <r>
      <rPr>
        <sz val="12"/>
        <color theme="1"/>
        <rFont val="方正仿宋_GBK"/>
        <charset val="134"/>
      </rPr>
      <t>购物中心</t>
    </r>
    <r>
      <rPr>
        <sz val="12"/>
        <color theme="1"/>
        <rFont val="Times New Roman"/>
        <charset val="134"/>
      </rPr>
      <t>4</t>
    </r>
    <r>
      <rPr>
        <sz val="12"/>
        <color theme="1"/>
        <rFont val="方正仿宋_GBK"/>
        <charset val="134"/>
      </rPr>
      <t>栋</t>
    </r>
    <r>
      <rPr>
        <sz val="12"/>
        <color theme="1"/>
        <rFont val="Times New Roman"/>
        <charset val="134"/>
      </rPr>
      <t>L</t>
    </r>
    <r>
      <rPr>
        <sz val="12"/>
        <color theme="1"/>
        <rFont val="方正仿宋_GBK"/>
        <charset val="134"/>
      </rPr>
      <t>层</t>
    </r>
    <r>
      <rPr>
        <sz val="12"/>
        <color theme="1"/>
        <rFont val="Times New Roman"/>
        <charset val="134"/>
      </rPr>
      <t>1-066</t>
    </r>
    <r>
      <rPr>
        <sz val="12"/>
        <color theme="1"/>
        <rFont val="方正仿宋_GBK"/>
        <charset val="134"/>
      </rPr>
      <t>号</t>
    </r>
  </si>
  <si>
    <r>
      <rPr>
        <sz val="12"/>
        <color theme="1"/>
        <rFont val="方正仿宋_GBK"/>
        <charset val="134"/>
      </rPr>
      <t>云南省昆明市盘龙区云南省昆明市盘龙区联盟街道办事处北京路</t>
    </r>
    <r>
      <rPr>
        <sz val="12"/>
        <color theme="1"/>
        <rFont val="Times New Roman"/>
        <charset val="134"/>
      </rPr>
      <t>928</t>
    </r>
    <r>
      <rPr>
        <sz val="12"/>
        <color theme="1"/>
        <rFont val="方正仿宋_GBK"/>
        <charset val="134"/>
      </rPr>
      <t>号同德广场</t>
    </r>
    <r>
      <rPr>
        <sz val="12"/>
        <color theme="1"/>
        <rFont val="Times New Roman"/>
        <charset val="134"/>
      </rPr>
      <t>A5-F1-19B</t>
    </r>
  </si>
  <si>
    <r>
      <rPr>
        <sz val="12"/>
        <color theme="1"/>
        <rFont val="方正仿宋_GBK"/>
        <charset val="134"/>
      </rPr>
      <t>云南省昆明市盘龙区新迎新城购物中心负</t>
    </r>
    <r>
      <rPr>
        <sz val="12"/>
        <color theme="1"/>
        <rFont val="Times New Roman"/>
        <charset val="134"/>
      </rPr>
      <t>1</t>
    </r>
    <r>
      <rPr>
        <sz val="12"/>
        <color theme="1"/>
        <rFont val="方正仿宋_GBK"/>
        <charset val="134"/>
      </rPr>
      <t>楼</t>
    </r>
    <r>
      <rPr>
        <sz val="12"/>
        <color theme="1"/>
        <rFont val="Times New Roman"/>
        <charset val="134"/>
      </rPr>
      <t>B0017</t>
    </r>
    <r>
      <rPr>
        <sz val="12"/>
        <color theme="1"/>
        <rFont val="方正仿宋_GBK"/>
        <charset val="134"/>
      </rPr>
      <t>号商铺</t>
    </r>
    <r>
      <rPr>
        <sz val="12"/>
        <color theme="1"/>
        <rFont val="Times New Roman"/>
        <charset val="134"/>
      </rPr>
      <t>(</t>
    </r>
    <r>
      <rPr>
        <sz val="12"/>
        <color theme="1"/>
        <rFont val="方正仿宋_GBK"/>
        <charset val="134"/>
      </rPr>
      <t>永辉超市对面</t>
    </r>
    <r>
      <rPr>
        <sz val="12"/>
        <color theme="1"/>
        <rFont val="Times New Roman"/>
        <charset val="134"/>
      </rPr>
      <t>)</t>
    </r>
  </si>
  <si>
    <r>
      <rPr>
        <sz val="12"/>
        <color theme="1"/>
        <rFont val="方正仿宋_GBK"/>
        <charset val="134"/>
      </rPr>
      <t>云南省昆明市盘龙区欣都龙城</t>
    </r>
    <r>
      <rPr>
        <sz val="12"/>
        <color theme="1"/>
        <rFont val="Times New Roman"/>
        <charset val="134"/>
      </rPr>
      <t>V.CPark</t>
    </r>
    <r>
      <rPr>
        <sz val="12"/>
        <color theme="1"/>
        <rFont val="方正仿宋_GBK"/>
        <charset val="134"/>
      </rPr>
      <t>购物中心</t>
    </r>
    <r>
      <rPr>
        <sz val="12"/>
        <color theme="1"/>
        <rFont val="Times New Roman"/>
        <charset val="134"/>
      </rPr>
      <t>4</t>
    </r>
    <r>
      <rPr>
        <sz val="12"/>
        <color theme="1"/>
        <rFont val="方正仿宋_GBK"/>
        <charset val="134"/>
      </rPr>
      <t>栋</t>
    </r>
    <r>
      <rPr>
        <sz val="12"/>
        <color theme="1"/>
        <rFont val="Times New Roman"/>
        <charset val="134"/>
      </rPr>
      <t>3</t>
    </r>
    <r>
      <rPr>
        <sz val="12"/>
        <color theme="1"/>
        <rFont val="方正仿宋_GBK"/>
        <charset val="134"/>
      </rPr>
      <t>楼</t>
    </r>
    <r>
      <rPr>
        <sz val="12"/>
        <color theme="1"/>
        <rFont val="Times New Roman"/>
        <charset val="134"/>
      </rPr>
      <t>3-058</t>
    </r>
    <r>
      <rPr>
        <sz val="12"/>
        <color theme="1"/>
        <rFont val="方正仿宋_GBK"/>
        <charset val="134"/>
      </rPr>
      <t>号</t>
    </r>
    <r>
      <rPr>
        <sz val="12"/>
        <color theme="1"/>
        <rFont val="Times New Roman"/>
        <charset val="134"/>
      </rPr>
      <t>(</t>
    </r>
    <r>
      <rPr>
        <sz val="12"/>
        <color theme="1"/>
        <rFont val="方正仿宋_GBK"/>
        <charset val="134"/>
      </rPr>
      <t>喜满客影院旁</t>
    </r>
    <r>
      <rPr>
        <sz val="12"/>
        <color theme="1"/>
        <rFont val="Times New Roman"/>
        <charset val="134"/>
      </rPr>
      <t>)</t>
    </r>
  </si>
  <si>
    <r>
      <rPr>
        <sz val="12"/>
        <color theme="1"/>
        <rFont val="方正仿宋_GBK"/>
        <charset val="134"/>
      </rPr>
      <t>云南省昆明市盘龙区新迎新城购物中心前广场独栋</t>
    </r>
    <r>
      <rPr>
        <sz val="12"/>
        <color theme="1"/>
        <rFont val="Times New Roman"/>
        <charset val="134"/>
      </rPr>
      <t>1</t>
    </r>
    <r>
      <rPr>
        <sz val="12"/>
        <color theme="1"/>
        <rFont val="方正仿宋_GBK"/>
        <charset val="134"/>
      </rPr>
      <t>、</t>
    </r>
    <r>
      <rPr>
        <sz val="12"/>
        <color theme="1"/>
        <rFont val="Times New Roman"/>
        <charset val="134"/>
      </rPr>
      <t>2</t>
    </r>
    <r>
      <rPr>
        <sz val="12"/>
        <color theme="1"/>
        <rFont val="方正仿宋_GBK"/>
        <charset val="134"/>
      </rPr>
      <t>楼（工商银行对面</t>
    </r>
    <r>
      <rPr>
        <sz val="12"/>
        <color theme="1"/>
        <rFont val="Times New Roman"/>
        <charset val="134"/>
      </rPr>
      <t>)</t>
    </r>
  </si>
  <si>
    <r>
      <rPr>
        <sz val="12"/>
        <color theme="1"/>
        <rFont val="方正仿宋_GBK"/>
        <charset val="134"/>
      </rPr>
      <t>云南省昆明市盘龙区茨坝正街</t>
    </r>
    <r>
      <rPr>
        <sz val="12"/>
        <color theme="1"/>
        <rFont val="Times New Roman"/>
        <charset val="134"/>
      </rPr>
      <t>62</t>
    </r>
    <r>
      <rPr>
        <sz val="12"/>
        <color theme="1"/>
        <rFont val="方正仿宋_GBK"/>
        <charset val="134"/>
      </rPr>
      <t>号</t>
    </r>
    <r>
      <rPr>
        <sz val="12"/>
        <color theme="1"/>
        <rFont val="Times New Roman"/>
        <charset val="134"/>
      </rPr>
      <t>(</t>
    </r>
    <r>
      <rPr>
        <sz val="12"/>
        <color theme="1"/>
        <rFont val="方正仿宋_GBK"/>
        <charset val="134"/>
      </rPr>
      <t>一心堂和嘉华中间</t>
    </r>
    <r>
      <rPr>
        <sz val="12"/>
        <color theme="1"/>
        <rFont val="Times New Roman"/>
        <charset val="134"/>
      </rPr>
      <t>)</t>
    </r>
  </si>
  <si>
    <r>
      <rPr>
        <sz val="12"/>
        <color theme="1"/>
        <rFont val="方正仿宋_GBK"/>
        <charset val="134"/>
      </rPr>
      <t>云南省昆明市盘龙区碧桂园映象北城天地</t>
    </r>
    <r>
      <rPr>
        <sz val="12"/>
        <color theme="1"/>
        <rFont val="Times New Roman"/>
        <charset val="134"/>
      </rPr>
      <t>1</t>
    </r>
    <r>
      <rPr>
        <sz val="12"/>
        <color theme="1"/>
        <rFont val="方正仿宋_GBK"/>
        <charset val="134"/>
      </rPr>
      <t>楼</t>
    </r>
    <r>
      <rPr>
        <sz val="12"/>
        <color theme="1"/>
        <rFont val="Times New Roman"/>
        <charset val="134"/>
      </rPr>
      <t>S106</t>
    </r>
    <r>
      <rPr>
        <sz val="12"/>
        <color theme="1"/>
        <rFont val="方正仿宋_GBK"/>
        <charset val="134"/>
      </rPr>
      <t>号（星巴克旁）</t>
    </r>
  </si>
  <si>
    <t>云南省昆明市盘龙区云波路俊发盛唐城春天里商业（霸王茶姬对面）</t>
  </si>
  <si>
    <r>
      <rPr>
        <sz val="12"/>
        <color theme="1"/>
        <rFont val="方正仿宋_GBK"/>
        <charset val="134"/>
      </rPr>
      <t>云南省昆明市盘龙区北京路与白云路交叉口北云</t>
    </r>
    <r>
      <rPr>
        <sz val="12"/>
        <color theme="1"/>
        <rFont val="Times New Roman"/>
        <charset val="134"/>
      </rPr>
      <t>66</t>
    </r>
    <r>
      <rPr>
        <sz val="12"/>
        <color theme="1"/>
        <rFont val="方正仿宋_GBK"/>
        <charset val="134"/>
      </rPr>
      <t>地下商业街负</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白云路地铁站</t>
    </r>
    <r>
      <rPr>
        <sz val="12"/>
        <color theme="1"/>
        <rFont val="Times New Roman"/>
        <charset val="134"/>
      </rPr>
      <t>D</t>
    </r>
    <r>
      <rPr>
        <sz val="12"/>
        <color theme="1"/>
        <rFont val="方正仿宋_GBK"/>
        <charset val="134"/>
      </rPr>
      <t>口旁</t>
    </r>
    <r>
      <rPr>
        <sz val="12"/>
        <color theme="1"/>
        <rFont val="Times New Roman"/>
        <charset val="134"/>
      </rPr>
      <t>)</t>
    </r>
  </si>
  <si>
    <r>
      <rPr>
        <sz val="12"/>
        <color theme="1"/>
        <rFont val="方正仿宋_GBK"/>
        <charset val="134"/>
      </rPr>
      <t>云南省昆明市盘龙区北京路北辰财富中心</t>
    </r>
    <r>
      <rPr>
        <sz val="12"/>
        <color theme="1"/>
        <rFont val="Times New Roman"/>
        <charset val="134"/>
      </rPr>
      <t>D2</t>
    </r>
    <r>
      <rPr>
        <sz val="12"/>
        <color theme="1"/>
        <rFont val="方正仿宋_GBK"/>
        <charset val="134"/>
      </rPr>
      <t>幢</t>
    </r>
    <r>
      <rPr>
        <sz val="12"/>
        <color theme="1"/>
        <rFont val="Times New Roman"/>
        <charset val="134"/>
      </rPr>
      <t>A</t>
    </r>
    <r>
      <rPr>
        <sz val="12"/>
        <color theme="1"/>
        <rFont val="方正仿宋_GBK"/>
        <charset val="134"/>
      </rPr>
      <t>座</t>
    </r>
    <r>
      <rPr>
        <sz val="12"/>
        <color theme="1"/>
        <rFont val="Times New Roman"/>
        <charset val="134"/>
      </rPr>
      <t>1</t>
    </r>
    <r>
      <rPr>
        <sz val="12"/>
        <color theme="1"/>
        <rFont val="方正仿宋_GBK"/>
        <charset val="134"/>
      </rPr>
      <t>楼（星巴克旁）</t>
    </r>
  </si>
  <si>
    <r>
      <rPr>
        <sz val="12"/>
        <color theme="1"/>
        <rFont val="方正仿宋_GBK"/>
        <charset val="134"/>
      </rPr>
      <t>云南省昆明市盘龙区北京路</t>
    </r>
    <r>
      <rPr>
        <sz val="12"/>
        <color theme="1"/>
        <rFont val="Times New Roman"/>
        <charset val="134"/>
      </rPr>
      <t>1045</t>
    </r>
    <r>
      <rPr>
        <sz val="12"/>
        <color theme="1"/>
        <rFont val="方正仿宋_GBK"/>
        <charset val="134"/>
      </rPr>
      <t>号金星小区西门口</t>
    </r>
  </si>
  <si>
    <r>
      <rPr>
        <sz val="12"/>
        <color theme="1"/>
        <rFont val="方正仿宋_GBK"/>
        <charset val="134"/>
      </rPr>
      <t>云南省昆明市盘龙区金瓦路福缇岛小区福缇邻里中心商业</t>
    </r>
    <r>
      <rPr>
        <sz val="12"/>
        <color theme="1"/>
        <rFont val="Times New Roman"/>
        <charset val="134"/>
      </rPr>
      <t>1</t>
    </r>
    <r>
      <rPr>
        <sz val="12"/>
        <color theme="1"/>
        <rFont val="方正仿宋_GBK"/>
        <charset val="134"/>
      </rPr>
      <t>楼</t>
    </r>
    <r>
      <rPr>
        <sz val="12"/>
        <color theme="1"/>
        <rFont val="Times New Roman"/>
        <charset val="134"/>
      </rPr>
      <t>103</t>
    </r>
    <r>
      <rPr>
        <sz val="12"/>
        <color theme="1"/>
        <rFont val="方正仿宋_GBK"/>
        <charset val="134"/>
      </rPr>
      <t>号商铺</t>
    </r>
    <r>
      <rPr>
        <sz val="12"/>
        <color theme="1"/>
        <rFont val="Times New Roman"/>
        <charset val="134"/>
      </rPr>
      <t>(</t>
    </r>
    <r>
      <rPr>
        <sz val="12"/>
        <color theme="1"/>
        <rFont val="方正仿宋_GBK"/>
        <charset val="134"/>
      </rPr>
      <t>外婆味道楼下</t>
    </r>
    <r>
      <rPr>
        <sz val="12"/>
        <color theme="1"/>
        <rFont val="Times New Roman"/>
        <charset val="134"/>
      </rPr>
      <t>)</t>
    </r>
  </si>
  <si>
    <r>
      <rPr>
        <sz val="12"/>
        <color theme="1"/>
        <rFont val="方正仿宋_GBK"/>
        <charset val="134"/>
      </rPr>
      <t>云南省昆明市盘龙区新迎路新迎</t>
    </r>
    <r>
      <rPr>
        <sz val="12"/>
        <color theme="1"/>
        <rFont val="Times New Roman"/>
        <charset val="134"/>
      </rPr>
      <t>MALL</t>
    </r>
    <r>
      <rPr>
        <sz val="12"/>
        <color theme="1"/>
        <rFont val="方正仿宋_GBK"/>
        <charset val="134"/>
      </rPr>
      <t>购物中心</t>
    </r>
    <r>
      <rPr>
        <sz val="12"/>
        <color theme="1"/>
        <rFont val="Times New Roman"/>
        <charset val="134"/>
      </rPr>
      <t>1</t>
    </r>
    <r>
      <rPr>
        <sz val="12"/>
        <color theme="1"/>
        <rFont val="方正仿宋_GBK"/>
        <charset val="134"/>
      </rPr>
      <t>楼</t>
    </r>
    <r>
      <rPr>
        <sz val="12"/>
        <color theme="1"/>
        <rFont val="Times New Roman"/>
        <charset val="134"/>
      </rPr>
      <t>F105-106</t>
    </r>
    <r>
      <rPr>
        <sz val="12"/>
        <color theme="1"/>
        <rFont val="方正仿宋_GBK"/>
        <charset val="134"/>
      </rPr>
      <t>号（石闸站</t>
    </r>
    <r>
      <rPr>
        <sz val="12"/>
        <color theme="1"/>
        <rFont val="Times New Roman"/>
        <charset val="134"/>
      </rPr>
      <t>C</t>
    </r>
    <r>
      <rPr>
        <sz val="12"/>
        <color theme="1"/>
        <rFont val="方正仿宋_GBK"/>
        <charset val="134"/>
      </rPr>
      <t>出口对面）</t>
    </r>
  </si>
  <si>
    <r>
      <rPr>
        <sz val="12"/>
        <color theme="1"/>
        <rFont val="方正仿宋_GBK"/>
        <charset val="134"/>
      </rPr>
      <t>云南省昆明市盘龙区穿金路云南映象</t>
    </r>
    <r>
      <rPr>
        <sz val="12"/>
        <color theme="1"/>
        <rFont val="Times New Roman"/>
        <charset val="134"/>
      </rPr>
      <t>14</t>
    </r>
    <r>
      <rPr>
        <sz val="12"/>
        <color theme="1"/>
        <rFont val="方正仿宋_GBK"/>
        <charset val="134"/>
      </rPr>
      <t>栋</t>
    </r>
    <r>
      <rPr>
        <sz val="12"/>
        <color theme="1"/>
        <rFont val="Times New Roman"/>
        <charset val="134"/>
      </rPr>
      <t>5</t>
    </r>
    <r>
      <rPr>
        <sz val="12"/>
        <color theme="1"/>
        <rFont val="方正仿宋_GBK"/>
        <charset val="134"/>
      </rPr>
      <t>号（城市花园旁）</t>
    </r>
  </si>
  <si>
    <r>
      <rPr>
        <sz val="12"/>
        <color theme="1"/>
        <rFont val="方正仿宋_GBK"/>
        <charset val="134"/>
      </rPr>
      <t>云南省昆明市盘龙区东风东路</t>
    </r>
    <r>
      <rPr>
        <sz val="12"/>
        <color theme="1"/>
        <rFont val="Times New Roman"/>
        <charset val="134"/>
      </rPr>
      <t>21</t>
    </r>
    <r>
      <rPr>
        <sz val="12"/>
        <color theme="1"/>
        <rFont val="方正仿宋_GBK"/>
        <charset val="134"/>
      </rPr>
      <t>号昆明恒隆广场</t>
    </r>
    <r>
      <rPr>
        <sz val="12"/>
        <color theme="1"/>
        <rFont val="Times New Roman"/>
        <charset val="134"/>
      </rPr>
      <t>5</t>
    </r>
    <r>
      <rPr>
        <sz val="12"/>
        <color theme="1"/>
        <rFont val="方正仿宋_GBK"/>
        <charset val="134"/>
      </rPr>
      <t>楼</t>
    </r>
  </si>
  <si>
    <r>
      <rPr>
        <sz val="12"/>
        <color theme="1"/>
        <rFont val="方正仿宋_GBK"/>
        <charset val="134"/>
      </rPr>
      <t>云南省昆明市盘龙区铂金大道云南映象商业广场</t>
    </r>
    <r>
      <rPr>
        <sz val="12"/>
        <color theme="1"/>
        <rFont val="Times New Roman"/>
        <charset val="134"/>
      </rPr>
      <t>1</t>
    </r>
    <r>
      <rPr>
        <sz val="12"/>
        <color theme="1"/>
        <rFont val="方正仿宋_GBK"/>
        <charset val="134"/>
      </rPr>
      <t>楼（汉堡王旁）</t>
    </r>
  </si>
  <si>
    <r>
      <rPr>
        <sz val="12"/>
        <color theme="1"/>
        <rFont val="方正仿宋_GBK"/>
        <charset val="134"/>
      </rPr>
      <t>云南省昆明市盘龙区云南省昆明市盘龙区东风东路</t>
    </r>
    <r>
      <rPr>
        <sz val="12"/>
        <color theme="1"/>
        <rFont val="Times New Roman"/>
        <charset val="134"/>
      </rPr>
      <t>21</t>
    </r>
    <r>
      <rPr>
        <sz val="12"/>
        <color theme="1"/>
        <rFont val="方正仿宋_GBK"/>
        <charset val="134"/>
      </rPr>
      <t>号昆明恒隆广场商场</t>
    </r>
    <r>
      <rPr>
        <sz val="12"/>
        <color theme="1"/>
        <rFont val="Times New Roman"/>
        <charset val="134"/>
      </rPr>
      <t>L512A</t>
    </r>
    <r>
      <rPr>
        <sz val="12"/>
        <color theme="1"/>
        <rFont val="方正仿宋_GBK"/>
        <charset val="134"/>
      </rPr>
      <t>号铺位</t>
    </r>
  </si>
  <si>
    <r>
      <rPr>
        <sz val="12"/>
        <color theme="1"/>
        <rFont val="方正仿宋_GBK"/>
        <charset val="134"/>
      </rPr>
      <t>云南省昆明市盘龙区滨江俊发广场</t>
    </r>
    <r>
      <rPr>
        <sz val="12"/>
        <color theme="1"/>
        <rFont val="Times New Roman"/>
        <charset val="134"/>
      </rPr>
      <t>1</t>
    </r>
    <r>
      <rPr>
        <sz val="12"/>
        <color theme="1"/>
        <rFont val="方正仿宋_GBK"/>
        <charset val="134"/>
      </rPr>
      <t>楼（</t>
    </r>
    <r>
      <rPr>
        <sz val="12"/>
        <color theme="1"/>
        <rFont val="Times New Roman"/>
        <charset val="134"/>
      </rPr>
      <t>1</t>
    </r>
    <r>
      <rPr>
        <sz val="12"/>
        <color theme="1"/>
        <rFont val="方正仿宋_GBK"/>
        <charset val="134"/>
      </rPr>
      <t>号门入口处）</t>
    </r>
  </si>
  <si>
    <t>石林彝族自治县</t>
  </si>
  <si>
    <r>
      <rPr>
        <sz val="12"/>
        <color theme="1"/>
        <rFont val="方正仿宋_GBK"/>
        <charset val="134"/>
      </rPr>
      <t>云南省昆明市石林彝族自治县石林县阿诗玛南路转盘</t>
    </r>
    <r>
      <rPr>
        <sz val="12"/>
        <color theme="1"/>
        <rFont val="Times New Roman"/>
        <charset val="134"/>
      </rPr>
      <t>(</t>
    </r>
    <r>
      <rPr>
        <sz val="12"/>
        <color theme="1"/>
        <rFont val="方正仿宋_GBK"/>
        <charset val="134"/>
      </rPr>
      <t>双龙广场对面</t>
    </r>
    <r>
      <rPr>
        <sz val="12"/>
        <color theme="1"/>
        <rFont val="Times New Roman"/>
        <charset val="134"/>
      </rPr>
      <t>)</t>
    </r>
  </si>
  <si>
    <t>嵩明县</t>
  </si>
  <si>
    <r>
      <rPr>
        <sz val="12"/>
        <color theme="1"/>
        <rFont val="方正仿宋_GBK"/>
        <charset val="134"/>
      </rPr>
      <t>云南省昆明市嵩明县杨林里外里商业中心</t>
    </r>
    <r>
      <rPr>
        <sz val="12"/>
        <color theme="1"/>
        <rFont val="Times New Roman"/>
        <charset val="134"/>
      </rPr>
      <t>1B</t>
    </r>
    <r>
      <rPr>
        <sz val="12"/>
        <color theme="1"/>
        <rFont val="方正仿宋_GBK"/>
        <charset val="134"/>
      </rPr>
      <t>栋</t>
    </r>
    <r>
      <rPr>
        <sz val="12"/>
        <color theme="1"/>
        <rFont val="Times New Roman"/>
        <charset val="134"/>
      </rPr>
      <t>44</t>
    </r>
    <r>
      <rPr>
        <sz val="12"/>
        <color theme="1"/>
        <rFont val="方正仿宋_GBK"/>
        <charset val="134"/>
      </rPr>
      <t>号</t>
    </r>
  </si>
  <si>
    <t>云南省昆明市嵩明县创富中心外广场</t>
  </si>
  <si>
    <t>云南省昆明市嵩明县文苑路莱雅广场1-1-8/9号</t>
  </si>
  <si>
    <r>
      <rPr>
        <sz val="12"/>
        <color theme="1"/>
        <rFont val="方正仿宋_GBK"/>
        <charset val="134"/>
      </rPr>
      <t>云南省昆明市嵩明县嵩阳镇通灵街与南街交叉口</t>
    </r>
    <r>
      <rPr>
        <sz val="12"/>
        <color theme="1"/>
        <rFont val="Times New Roman"/>
        <charset val="134"/>
      </rPr>
      <t>(</t>
    </r>
    <r>
      <rPr>
        <sz val="12"/>
        <color theme="1"/>
        <rFont val="方正仿宋_GBK"/>
        <charset val="134"/>
      </rPr>
      <t>新华书店对面</t>
    </r>
    <r>
      <rPr>
        <sz val="12"/>
        <color theme="1"/>
        <rFont val="Times New Roman"/>
        <charset val="134"/>
      </rPr>
      <t>)</t>
    </r>
  </si>
  <si>
    <t>云南省昆明市嵩明县文苑路莱雅广场1-1-31、1-1-01号</t>
  </si>
  <si>
    <r>
      <rPr>
        <sz val="12"/>
        <color theme="1"/>
        <rFont val="方正仿宋_GBK"/>
        <charset val="134"/>
      </rPr>
      <t>云南省昆明市嵩明县杨林大学城里外里</t>
    </r>
    <r>
      <rPr>
        <sz val="12"/>
        <color theme="1"/>
        <rFont val="Times New Roman"/>
        <charset val="134"/>
      </rPr>
      <t>3A</t>
    </r>
    <r>
      <rPr>
        <sz val="12"/>
        <color theme="1"/>
        <rFont val="方正仿宋_GBK"/>
        <charset val="134"/>
      </rPr>
      <t>区</t>
    </r>
    <r>
      <rPr>
        <sz val="12"/>
        <color theme="1"/>
        <rFont val="Times New Roman"/>
        <charset val="134"/>
      </rPr>
      <t>1</t>
    </r>
    <r>
      <rPr>
        <sz val="12"/>
        <color theme="1"/>
        <rFont val="方正仿宋_GBK"/>
        <charset val="134"/>
      </rPr>
      <t>楼临街商铺</t>
    </r>
    <r>
      <rPr>
        <sz val="12"/>
        <color theme="1"/>
        <rFont val="Times New Roman"/>
        <charset val="134"/>
      </rPr>
      <t>(</t>
    </r>
    <r>
      <rPr>
        <sz val="12"/>
        <color theme="1"/>
        <rFont val="方正仿宋_GBK"/>
        <charset val="134"/>
      </rPr>
      <t>东方时尚驾校旁屈臣氏左边</t>
    </r>
    <r>
      <rPr>
        <sz val="12"/>
        <color theme="1"/>
        <rFont val="Times New Roman"/>
        <charset val="134"/>
      </rPr>
      <t>20</t>
    </r>
    <r>
      <rPr>
        <sz val="12"/>
        <color theme="1"/>
        <rFont val="方正仿宋_GBK"/>
        <charset val="134"/>
      </rPr>
      <t>米</t>
    </r>
    <r>
      <rPr>
        <sz val="12"/>
        <color theme="1"/>
        <rFont val="Times New Roman"/>
        <charset val="134"/>
      </rPr>
      <t>)</t>
    </r>
  </si>
  <si>
    <t>云南省昆明市嵩明县创富中心广场外</t>
  </si>
  <si>
    <r>
      <rPr>
        <sz val="12"/>
        <color theme="1"/>
        <rFont val="方正仿宋_GBK"/>
        <charset val="134"/>
      </rPr>
      <t>云南省昆明市五华区傲城大厦一层</t>
    </r>
    <r>
      <rPr>
        <sz val="12"/>
        <color theme="1"/>
        <rFont val="Times New Roman"/>
        <charset val="134"/>
      </rPr>
      <t>F1-07</t>
    </r>
    <r>
      <rPr>
        <sz val="12"/>
        <color theme="1"/>
        <rFont val="方正仿宋_GBK"/>
        <charset val="134"/>
      </rPr>
      <t>号</t>
    </r>
  </si>
  <si>
    <r>
      <rPr>
        <sz val="12"/>
        <color theme="1"/>
        <rFont val="方正仿宋_GBK"/>
        <charset val="134"/>
      </rPr>
      <t>云南省昆明市五华区茭菱路正大风尚购物广场</t>
    </r>
    <r>
      <rPr>
        <sz val="12"/>
        <color theme="1"/>
        <rFont val="Times New Roman"/>
        <charset val="134"/>
      </rPr>
      <t>1</t>
    </r>
    <r>
      <rPr>
        <sz val="12"/>
        <color theme="1"/>
        <rFont val="方正仿宋_GBK"/>
        <charset val="134"/>
      </rPr>
      <t>层小米之家</t>
    </r>
  </si>
  <si>
    <r>
      <rPr>
        <sz val="12"/>
        <color theme="1"/>
        <rFont val="方正仿宋_GBK"/>
        <charset val="134"/>
      </rPr>
      <t>云南省昆明市五华区万科城西望小区</t>
    </r>
    <r>
      <rPr>
        <sz val="12"/>
        <color theme="1"/>
        <rFont val="Times New Roman"/>
        <charset val="134"/>
      </rPr>
      <t>1</t>
    </r>
    <r>
      <rPr>
        <sz val="12"/>
        <color theme="1"/>
        <rFont val="方正仿宋_GBK"/>
        <charset val="134"/>
      </rPr>
      <t>幢</t>
    </r>
    <r>
      <rPr>
        <sz val="12"/>
        <color theme="1"/>
        <rFont val="Times New Roman"/>
        <charset val="134"/>
      </rPr>
      <t>1</t>
    </r>
    <r>
      <rPr>
        <sz val="12"/>
        <color theme="1"/>
        <rFont val="方正仿宋_GBK"/>
        <charset val="134"/>
      </rPr>
      <t>层</t>
    </r>
    <r>
      <rPr>
        <sz val="12"/>
        <color theme="1"/>
        <rFont val="Times New Roman"/>
        <charset val="134"/>
      </rPr>
      <t>1-S01</t>
    </r>
  </si>
  <si>
    <r>
      <rPr>
        <sz val="12"/>
        <color theme="1"/>
        <rFont val="方正仿宋_GBK"/>
        <charset val="134"/>
      </rPr>
      <t>云南省昆明市五华区西城时代商业广场</t>
    </r>
    <r>
      <rPr>
        <sz val="12"/>
        <color theme="1"/>
        <rFont val="Times New Roman"/>
        <charset val="134"/>
      </rPr>
      <t>11</t>
    </r>
    <r>
      <rPr>
        <sz val="12"/>
        <color theme="1"/>
        <rFont val="方正仿宋_GBK"/>
        <charset val="134"/>
      </rPr>
      <t>栋</t>
    </r>
    <r>
      <rPr>
        <sz val="12"/>
        <color theme="1"/>
        <rFont val="Times New Roman"/>
        <charset val="134"/>
      </rPr>
      <t>B</t>
    </r>
    <r>
      <rPr>
        <sz val="12"/>
        <color theme="1"/>
        <rFont val="方正仿宋_GBK"/>
        <charset val="134"/>
      </rPr>
      <t>区</t>
    </r>
    <r>
      <rPr>
        <sz val="12"/>
        <color theme="1"/>
        <rFont val="Times New Roman"/>
        <charset val="134"/>
      </rPr>
      <t>116</t>
    </r>
    <r>
      <rPr>
        <sz val="12"/>
        <color theme="1"/>
        <rFont val="方正仿宋_GBK"/>
        <charset val="134"/>
      </rPr>
      <t>号</t>
    </r>
  </si>
  <si>
    <r>
      <rPr>
        <sz val="12"/>
        <color theme="1"/>
        <rFont val="方正仿宋_GBK"/>
        <charset val="134"/>
      </rPr>
      <t>云南省昆明市五华区昌源中路</t>
    </r>
    <r>
      <rPr>
        <sz val="12"/>
        <color theme="1"/>
        <rFont val="Times New Roman"/>
        <charset val="134"/>
      </rPr>
      <t>26</t>
    </r>
    <r>
      <rPr>
        <sz val="12"/>
        <color theme="1"/>
        <rFont val="方正仿宋_GBK"/>
        <charset val="134"/>
      </rPr>
      <t>号的假日城市</t>
    </r>
    <r>
      <rPr>
        <sz val="12"/>
        <color theme="1"/>
        <rFont val="Times New Roman"/>
        <charset val="134"/>
      </rPr>
      <t>K1-8-15(</t>
    </r>
    <r>
      <rPr>
        <sz val="12"/>
        <color theme="1"/>
        <rFont val="方正仿宋_GBK"/>
        <charset val="134"/>
      </rPr>
      <t>面包工坊旁</t>
    </r>
    <r>
      <rPr>
        <sz val="12"/>
        <color theme="1"/>
        <rFont val="Times New Roman"/>
        <charset val="134"/>
      </rPr>
      <t>)</t>
    </r>
  </si>
  <si>
    <r>
      <rPr>
        <sz val="12"/>
        <color theme="1"/>
        <rFont val="方正仿宋_GBK"/>
        <charset val="134"/>
      </rPr>
      <t>云南省昆明市五华区人民中路</t>
    </r>
    <r>
      <rPr>
        <sz val="12"/>
        <color theme="1"/>
        <rFont val="Times New Roman"/>
        <charset val="134"/>
      </rPr>
      <t>98</t>
    </r>
    <r>
      <rPr>
        <sz val="12"/>
        <color theme="1"/>
        <rFont val="方正仿宋_GBK"/>
        <charset val="134"/>
      </rPr>
      <t>号</t>
    </r>
  </si>
  <si>
    <r>
      <rPr>
        <sz val="12"/>
        <color theme="1"/>
        <rFont val="方正仿宋_GBK"/>
        <charset val="134"/>
      </rPr>
      <t>云南省昆明市五华区东风西路</t>
    </r>
    <r>
      <rPr>
        <sz val="12"/>
        <color theme="1"/>
        <rFont val="Times New Roman"/>
        <charset val="134"/>
      </rPr>
      <t>2</t>
    </r>
    <r>
      <rPr>
        <sz val="12"/>
        <color theme="1"/>
        <rFont val="方正仿宋_GBK"/>
        <charset val="134"/>
      </rPr>
      <t>号昆百大新天地商场</t>
    </r>
    <r>
      <rPr>
        <sz val="12"/>
        <color theme="1"/>
        <rFont val="Times New Roman"/>
        <charset val="134"/>
      </rPr>
      <t>1</t>
    </r>
    <r>
      <rPr>
        <sz val="12"/>
        <color theme="1"/>
        <rFont val="方正仿宋_GBK"/>
        <charset val="134"/>
      </rPr>
      <t>层</t>
    </r>
    <r>
      <rPr>
        <sz val="12"/>
        <color theme="1"/>
        <rFont val="Times New Roman"/>
        <charset val="134"/>
      </rPr>
      <t>01F17</t>
    </r>
    <r>
      <rPr>
        <sz val="12"/>
        <color theme="1"/>
        <rFont val="方正仿宋_GBK"/>
        <charset val="134"/>
      </rPr>
      <t>号</t>
    </r>
  </si>
  <si>
    <r>
      <rPr>
        <sz val="12"/>
        <color theme="1"/>
        <rFont val="方正仿宋_GBK"/>
        <charset val="134"/>
      </rPr>
      <t>云南省昆明市五华区西昌路</t>
    </r>
    <r>
      <rPr>
        <sz val="12"/>
        <color theme="1"/>
        <rFont val="Times New Roman"/>
        <charset val="134"/>
      </rPr>
      <t>848</t>
    </r>
    <r>
      <rPr>
        <sz val="12"/>
        <color theme="1"/>
        <rFont val="方正仿宋_GBK"/>
        <charset val="134"/>
      </rPr>
      <t>号恒兴大厦</t>
    </r>
    <r>
      <rPr>
        <sz val="12"/>
        <color theme="1"/>
        <rFont val="Times New Roman"/>
        <charset val="134"/>
      </rPr>
      <t>1</t>
    </r>
    <r>
      <rPr>
        <sz val="12"/>
        <color theme="1"/>
        <rFont val="方正仿宋_GBK"/>
        <charset val="134"/>
      </rPr>
      <t>楼</t>
    </r>
  </si>
  <si>
    <r>
      <rPr>
        <sz val="12"/>
        <color theme="1"/>
        <rFont val="方正仿宋_GBK"/>
        <charset val="134"/>
      </rPr>
      <t>云南省昆明市五华区万彩荟</t>
    </r>
    <r>
      <rPr>
        <sz val="12"/>
        <color theme="1"/>
        <rFont val="Times New Roman"/>
        <charset val="134"/>
      </rPr>
      <t>14</t>
    </r>
    <r>
      <rPr>
        <sz val="12"/>
        <color theme="1"/>
        <rFont val="方正仿宋_GBK"/>
        <charset val="134"/>
      </rPr>
      <t>栋</t>
    </r>
    <r>
      <rPr>
        <sz val="12"/>
        <color theme="1"/>
        <rFont val="Times New Roman"/>
        <charset val="134"/>
      </rPr>
      <t>1</t>
    </r>
    <r>
      <rPr>
        <sz val="12"/>
        <color theme="1"/>
        <rFont val="方正仿宋_GBK"/>
        <charset val="134"/>
      </rPr>
      <t>层</t>
    </r>
    <r>
      <rPr>
        <sz val="12"/>
        <color theme="1"/>
        <rFont val="Times New Roman"/>
        <charset val="134"/>
      </rPr>
      <t>111</t>
    </r>
    <r>
      <rPr>
        <sz val="12"/>
        <color theme="1"/>
        <rFont val="方正仿宋_GBK"/>
        <charset val="134"/>
      </rPr>
      <t>号（</t>
    </r>
    <r>
      <rPr>
        <sz val="12"/>
        <color theme="1"/>
        <rFont val="Times New Roman"/>
        <charset val="134"/>
      </rPr>
      <t>711</t>
    </r>
    <r>
      <rPr>
        <sz val="12"/>
        <color theme="1"/>
        <rFont val="方正仿宋_GBK"/>
        <charset val="134"/>
      </rPr>
      <t>便利店斜对面）</t>
    </r>
  </si>
  <si>
    <r>
      <rPr>
        <sz val="12"/>
        <color theme="1"/>
        <rFont val="方正仿宋_GBK"/>
        <charset val="134"/>
      </rPr>
      <t>云南省昆明市五华区科新路和团山路口</t>
    </r>
    <r>
      <rPr>
        <sz val="12"/>
        <color theme="1"/>
        <rFont val="Times New Roman"/>
        <charset val="134"/>
      </rPr>
      <t>(</t>
    </r>
    <r>
      <rPr>
        <sz val="12"/>
        <color theme="1"/>
        <rFont val="方正仿宋_GBK"/>
        <charset val="134"/>
      </rPr>
      <t>一心堂旁</t>
    </r>
    <r>
      <rPr>
        <sz val="12"/>
        <color theme="1"/>
        <rFont val="Times New Roman"/>
        <charset val="134"/>
      </rPr>
      <t>)</t>
    </r>
  </si>
  <si>
    <r>
      <rPr>
        <sz val="12"/>
        <color theme="1"/>
        <rFont val="方正仿宋_GBK"/>
        <charset val="134"/>
      </rPr>
      <t>云南省昆明市五华区东风西路</t>
    </r>
    <r>
      <rPr>
        <sz val="12"/>
        <color theme="1"/>
        <rFont val="Times New Roman"/>
        <charset val="134"/>
      </rPr>
      <t>2</t>
    </r>
    <r>
      <rPr>
        <sz val="12"/>
        <color theme="1"/>
        <rFont val="方正仿宋_GBK"/>
        <charset val="134"/>
      </rPr>
      <t>号百大新天地</t>
    </r>
    <r>
      <rPr>
        <sz val="12"/>
        <color theme="1"/>
        <rFont val="Times New Roman"/>
        <charset val="134"/>
      </rPr>
      <t>1</t>
    </r>
    <r>
      <rPr>
        <sz val="12"/>
        <color theme="1"/>
        <rFont val="方正仿宋_GBK"/>
        <charset val="134"/>
      </rPr>
      <t>楼中庭</t>
    </r>
  </si>
  <si>
    <r>
      <rPr>
        <sz val="12"/>
        <color theme="1"/>
        <rFont val="方正仿宋_GBK"/>
        <charset val="134"/>
      </rPr>
      <t>云南省昆明市五华区五华吾悦广场一楼</t>
    </r>
    <r>
      <rPr>
        <sz val="12"/>
        <color theme="1"/>
        <rFont val="Times New Roman"/>
        <charset val="134"/>
      </rPr>
      <t>106</t>
    </r>
    <r>
      <rPr>
        <sz val="12"/>
        <color theme="1"/>
        <rFont val="方正仿宋_GBK"/>
        <charset val="134"/>
      </rPr>
      <t>号</t>
    </r>
  </si>
  <si>
    <r>
      <rPr>
        <sz val="12"/>
        <color theme="1"/>
        <rFont val="方正仿宋_GBK"/>
        <charset val="134"/>
      </rPr>
      <t>云南省昆明市五华区人民中路</t>
    </r>
    <r>
      <rPr>
        <sz val="12"/>
        <color theme="1"/>
        <rFont val="Times New Roman"/>
        <charset val="134"/>
      </rPr>
      <t>175</t>
    </r>
    <r>
      <rPr>
        <sz val="12"/>
        <color theme="1"/>
        <rFont val="方正仿宋_GBK"/>
        <charset val="134"/>
      </rPr>
      <t>号小西门广场</t>
    </r>
    <r>
      <rPr>
        <sz val="12"/>
        <color theme="1"/>
        <rFont val="Times New Roman"/>
        <charset val="134"/>
      </rPr>
      <t>(</t>
    </r>
    <r>
      <rPr>
        <sz val="12"/>
        <color theme="1"/>
        <rFont val="方正仿宋_GBK"/>
        <charset val="134"/>
      </rPr>
      <t>桥香园旁</t>
    </r>
    <r>
      <rPr>
        <sz val="12"/>
        <color theme="1"/>
        <rFont val="Times New Roman"/>
        <charset val="134"/>
      </rPr>
      <t>)</t>
    </r>
  </si>
  <si>
    <r>
      <rPr>
        <sz val="12"/>
        <color theme="1"/>
        <rFont val="方正仿宋_GBK"/>
        <charset val="134"/>
      </rPr>
      <t>云南省昆明市五华区东风西路</t>
    </r>
    <r>
      <rPr>
        <sz val="12"/>
        <color theme="1"/>
        <rFont val="Times New Roman"/>
        <charset val="134"/>
      </rPr>
      <t>19</t>
    </r>
    <r>
      <rPr>
        <sz val="12"/>
        <color theme="1"/>
        <rFont val="方正仿宋_GBK"/>
        <charset val="134"/>
      </rPr>
      <t>号诚盛大厦</t>
    </r>
    <r>
      <rPr>
        <sz val="12"/>
        <color theme="1"/>
        <rFont val="Times New Roman"/>
        <charset val="134"/>
      </rPr>
      <t>1</t>
    </r>
    <r>
      <rPr>
        <sz val="12"/>
        <color theme="1"/>
        <rFont val="方正仿宋_GBK"/>
        <charset val="134"/>
      </rPr>
      <t>层</t>
    </r>
    <r>
      <rPr>
        <sz val="12"/>
        <color theme="1"/>
        <rFont val="Times New Roman"/>
        <charset val="134"/>
      </rPr>
      <t>c6</t>
    </r>
    <r>
      <rPr>
        <sz val="12"/>
        <color theme="1"/>
        <rFont val="方正仿宋_GBK"/>
        <charset val="134"/>
      </rPr>
      <t>号</t>
    </r>
    <r>
      <rPr>
        <sz val="12"/>
        <color theme="1"/>
        <rFont val="Times New Roman"/>
        <charset val="134"/>
      </rPr>
      <t>(</t>
    </r>
    <r>
      <rPr>
        <sz val="12"/>
        <color theme="1"/>
        <rFont val="方正仿宋_GBK"/>
        <charset val="134"/>
      </rPr>
      <t>五一路地铁站</t>
    </r>
    <r>
      <rPr>
        <sz val="12"/>
        <color theme="1"/>
        <rFont val="Times New Roman"/>
        <charset val="134"/>
      </rPr>
      <t>B</t>
    </r>
    <r>
      <rPr>
        <sz val="12"/>
        <color theme="1"/>
        <rFont val="方正仿宋_GBK"/>
        <charset val="134"/>
      </rPr>
      <t>口斜对面</t>
    </r>
    <r>
      <rPr>
        <sz val="12"/>
        <color theme="1"/>
        <rFont val="Times New Roman"/>
        <charset val="134"/>
      </rPr>
      <t>)</t>
    </r>
  </si>
  <si>
    <r>
      <rPr>
        <sz val="12"/>
        <color theme="1"/>
        <rFont val="方正仿宋_GBK"/>
        <charset val="134"/>
      </rPr>
      <t>云南省昆明市五华区新闻路</t>
    </r>
    <r>
      <rPr>
        <sz val="12"/>
        <color theme="1"/>
        <rFont val="Times New Roman"/>
        <charset val="134"/>
      </rPr>
      <t>335</t>
    </r>
    <r>
      <rPr>
        <sz val="12"/>
        <color theme="1"/>
        <rFont val="方正仿宋_GBK"/>
        <charset val="134"/>
      </rPr>
      <t>号（肯德基右侧）</t>
    </r>
  </si>
  <si>
    <r>
      <rPr>
        <sz val="12"/>
        <color theme="1"/>
        <rFont val="方正仿宋_GBK"/>
        <charset val="134"/>
      </rPr>
      <t>云南省昆明市五华区西城时代广场</t>
    </r>
    <r>
      <rPr>
        <sz val="12"/>
        <color theme="1"/>
        <rFont val="Times New Roman"/>
        <charset val="134"/>
      </rPr>
      <t>A6-A-109-C</t>
    </r>
    <r>
      <rPr>
        <sz val="12"/>
        <color theme="1"/>
        <rFont val="方正仿宋_GBK"/>
        <charset val="134"/>
      </rPr>
      <t>号商铺</t>
    </r>
    <r>
      <rPr>
        <sz val="12"/>
        <color theme="1"/>
        <rFont val="Times New Roman"/>
        <charset val="134"/>
      </rPr>
      <t>(</t>
    </r>
    <r>
      <rPr>
        <sz val="12"/>
        <color theme="1"/>
        <rFont val="方正仿宋_GBK"/>
        <charset val="134"/>
      </rPr>
      <t>星巴克对面</t>
    </r>
    <r>
      <rPr>
        <sz val="12"/>
        <color theme="1"/>
        <rFont val="Times New Roman"/>
        <charset val="134"/>
      </rPr>
      <t>)</t>
    </r>
  </si>
  <si>
    <r>
      <rPr>
        <sz val="12"/>
        <color theme="1"/>
        <rFont val="方正仿宋_GBK"/>
        <charset val="134"/>
      </rPr>
      <t>云南省昆明市五华区圆通北路</t>
    </r>
    <r>
      <rPr>
        <sz val="12"/>
        <color theme="1"/>
        <rFont val="Times New Roman"/>
        <charset val="134"/>
      </rPr>
      <t>120</t>
    </r>
    <r>
      <rPr>
        <sz val="12"/>
        <color theme="1"/>
        <rFont val="方正仿宋_GBK"/>
        <charset val="134"/>
      </rPr>
      <t>号云大晟苑</t>
    </r>
    <r>
      <rPr>
        <sz val="12"/>
        <color theme="1"/>
        <rFont val="Times New Roman"/>
        <charset val="134"/>
      </rPr>
      <t>A</t>
    </r>
    <r>
      <rPr>
        <sz val="12"/>
        <color theme="1"/>
        <rFont val="方正仿宋_GBK"/>
        <charset val="134"/>
      </rPr>
      <t>座一楼</t>
    </r>
    <r>
      <rPr>
        <sz val="12"/>
        <color theme="1"/>
        <rFont val="Times New Roman"/>
        <charset val="134"/>
      </rPr>
      <t>(</t>
    </r>
    <r>
      <rPr>
        <sz val="12"/>
        <color theme="1"/>
        <rFont val="方正仿宋_GBK"/>
        <charset val="134"/>
      </rPr>
      <t>佰腾数码广场</t>
    </r>
    <r>
      <rPr>
        <sz val="12"/>
        <color theme="1"/>
        <rFont val="Times New Roman"/>
        <charset val="134"/>
      </rPr>
      <t>)</t>
    </r>
  </si>
  <si>
    <r>
      <rPr>
        <sz val="12"/>
        <color theme="1"/>
        <rFont val="方正仿宋_GBK"/>
        <charset val="134"/>
      </rPr>
      <t>云南省昆明市五华区龙泉路</t>
    </r>
    <r>
      <rPr>
        <sz val="12"/>
        <color theme="1"/>
        <rFont val="Times New Roman"/>
        <charset val="134"/>
      </rPr>
      <t>35-37</t>
    </r>
    <r>
      <rPr>
        <sz val="12"/>
        <color theme="1"/>
        <rFont val="方正仿宋_GBK"/>
        <charset val="134"/>
      </rPr>
      <t>号商铺</t>
    </r>
    <r>
      <rPr>
        <sz val="12"/>
        <color theme="1"/>
        <rFont val="Times New Roman"/>
        <charset val="134"/>
      </rPr>
      <t>(</t>
    </r>
    <r>
      <rPr>
        <sz val="12"/>
        <color theme="1"/>
        <rFont val="方正仿宋_GBK"/>
        <charset val="134"/>
      </rPr>
      <t>原龙泉路家乐福旁</t>
    </r>
    <r>
      <rPr>
        <sz val="12"/>
        <color theme="1"/>
        <rFont val="Times New Roman"/>
        <charset val="134"/>
      </rPr>
      <t>)</t>
    </r>
  </si>
  <si>
    <r>
      <rPr>
        <sz val="12"/>
        <color theme="1"/>
        <rFont val="方正仿宋_GBK"/>
        <charset val="134"/>
      </rPr>
      <t>云南省昆明市五华区新城吾悦广场负</t>
    </r>
    <r>
      <rPr>
        <sz val="12"/>
        <color theme="1"/>
        <rFont val="Times New Roman"/>
        <charset val="134"/>
      </rPr>
      <t>1</t>
    </r>
    <r>
      <rPr>
        <sz val="12"/>
        <color theme="1"/>
        <rFont val="方正仿宋_GBK"/>
        <charset val="134"/>
      </rPr>
      <t>楼</t>
    </r>
    <r>
      <rPr>
        <sz val="12"/>
        <color theme="1"/>
        <rFont val="Times New Roman"/>
        <charset val="134"/>
      </rPr>
      <t>B1016(</t>
    </r>
    <r>
      <rPr>
        <sz val="12"/>
        <color theme="1"/>
        <rFont val="方正仿宋_GBK"/>
        <charset val="134"/>
      </rPr>
      <t>永辉超市对面</t>
    </r>
    <r>
      <rPr>
        <sz val="12"/>
        <color theme="1"/>
        <rFont val="Times New Roman"/>
        <charset val="134"/>
      </rPr>
      <t>)</t>
    </r>
  </si>
  <si>
    <r>
      <rPr>
        <sz val="12"/>
        <color theme="1"/>
        <rFont val="方正仿宋_GBK"/>
        <charset val="134"/>
      </rPr>
      <t>云南省昆明市五华区海屯路春城慧谷一期</t>
    </r>
    <r>
      <rPr>
        <sz val="12"/>
        <color theme="1"/>
        <rFont val="Times New Roman"/>
        <charset val="134"/>
      </rPr>
      <t>6</t>
    </r>
    <r>
      <rPr>
        <sz val="12"/>
        <color theme="1"/>
        <rFont val="方正仿宋_GBK"/>
        <charset val="134"/>
      </rPr>
      <t>号商铺</t>
    </r>
    <r>
      <rPr>
        <sz val="12"/>
        <color theme="1"/>
        <rFont val="Times New Roman"/>
        <charset val="134"/>
      </rPr>
      <t>A1-2(</t>
    </r>
    <r>
      <rPr>
        <sz val="12"/>
        <color theme="1"/>
        <rFont val="方正仿宋_GBK"/>
        <charset val="134"/>
      </rPr>
      <t>武成小学斜对面</t>
    </r>
    <r>
      <rPr>
        <sz val="12"/>
        <color theme="1"/>
        <rFont val="Times New Roman"/>
        <charset val="134"/>
      </rPr>
      <t>)</t>
    </r>
  </si>
  <si>
    <r>
      <rPr>
        <sz val="12"/>
        <color theme="1"/>
        <rFont val="方正仿宋_GBK"/>
        <charset val="134"/>
      </rPr>
      <t>云南省昆明市五华区学府路</t>
    </r>
    <r>
      <rPr>
        <sz val="12"/>
        <color theme="1"/>
        <rFont val="Times New Roman"/>
        <charset val="134"/>
      </rPr>
      <t>690</t>
    </r>
    <r>
      <rPr>
        <sz val="12"/>
        <color theme="1"/>
        <rFont val="方正仿宋_GBK"/>
        <charset val="134"/>
      </rPr>
      <t>号金鼎科技园三号平台九机科技一楼</t>
    </r>
  </si>
  <si>
    <r>
      <rPr>
        <sz val="12"/>
        <color theme="1"/>
        <rFont val="方正仿宋_GBK"/>
        <charset val="134"/>
      </rPr>
      <t>云南省昆明市五华区云南省昆明市五华区吾悦广场</t>
    </r>
    <r>
      <rPr>
        <sz val="12"/>
        <color theme="1"/>
        <rFont val="Times New Roman"/>
        <charset val="134"/>
      </rPr>
      <t>1033</t>
    </r>
    <r>
      <rPr>
        <sz val="12"/>
        <color theme="1"/>
        <rFont val="方正仿宋_GBK"/>
        <charset val="134"/>
      </rPr>
      <t>号</t>
    </r>
  </si>
  <si>
    <r>
      <rPr>
        <sz val="12"/>
        <color theme="1"/>
        <rFont val="方正仿宋_GBK"/>
        <charset val="134"/>
      </rPr>
      <t>云南省昆明市五华区云南省昆明市五华区王筇路</t>
    </r>
    <r>
      <rPr>
        <sz val="12"/>
        <color theme="1"/>
        <rFont val="Times New Roman"/>
        <charset val="134"/>
      </rPr>
      <t>180</t>
    </r>
    <r>
      <rPr>
        <sz val="12"/>
        <color theme="1"/>
        <rFont val="方正仿宋_GBK"/>
        <charset val="134"/>
      </rPr>
      <t>号吾悦广场</t>
    </r>
    <r>
      <rPr>
        <sz val="12"/>
        <color theme="1"/>
        <rFont val="Times New Roman"/>
        <charset val="134"/>
      </rPr>
      <t>1037-1</t>
    </r>
    <r>
      <rPr>
        <sz val="12"/>
        <color theme="1"/>
        <rFont val="方正仿宋_GBK"/>
        <charset val="134"/>
      </rPr>
      <t>号商铺</t>
    </r>
  </si>
  <si>
    <r>
      <rPr>
        <sz val="12"/>
        <color theme="1"/>
        <rFont val="方正仿宋_GBK"/>
        <charset val="134"/>
      </rPr>
      <t>云南省昆明市五华区西城时代购物中心</t>
    </r>
    <r>
      <rPr>
        <sz val="12"/>
        <color theme="1"/>
        <rFont val="Times New Roman"/>
        <charset val="134"/>
      </rPr>
      <t>1</t>
    </r>
    <r>
      <rPr>
        <sz val="12"/>
        <color theme="1"/>
        <rFont val="方正仿宋_GBK"/>
        <charset val="134"/>
      </rPr>
      <t>楼</t>
    </r>
    <r>
      <rPr>
        <sz val="12"/>
        <color theme="1"/>
        <rFont val="Times New Roman"/>
        <charset val="134"/>
      </rPr>
      <t>107</t>
    </r>
    <r>
      <rPr>
        <sz val="12"/>
        <color theme="1"/>
        <rFont val="方正仿宋_GBK"/>
        <charset val="134"/>
      </rPr>
      <t>号商铺（嘉华旁边）</t>
    </r>
  </si>
  <si>
    <r>
      <rPr>
        <sz val="12"/>
        <color theme="1"/>
        <rFont val="方正仿宋_GBK"/>
        <charset val="134"/>
      </rPr>
      <t>云南省昆明市五华区五华昌源中路</t>
    </r>
    <r>
      <rPr>
        <sz val="12"/>
        <color theme="1"/>
        <rFont val="Times New Roman"/>
        <charset val="134"/>
      </rPr>
      <t>26</t>
    </r>
    <r>
      <rPr>
        <sz val="12"/>
        <color theme="1"/>
        <rFont val="方正仿宋_GBK"/>
        <charset val="134"/>
      </rPr>
      <t>号假日城市</t>
    </r>
    <r>
      <rPr>
        <sz val="12"/>
        <color theme="1"/>
        <rFont val="Times New Roman"/>
        <charset val="134"/>
      </rPr>
      <t>G1-8-9</t>
    </r>
    <r>
      <rPr>
        <sz val="12"/>
        <color theme="1"/>
        <rFont val="方正仿宋_GBK"/>
        <charset val="134"/>
      </rPr>
      <t>号商铺（喜茶旁）</t>
    </r>
  </si>
  <si>
    <r>
      <rPr>
        <sz val="12"/>
        <color theme="1"/>
        <rFont val="方正仿宋_GBK"/>
        <charset val="134"/>
      </rPr>
      <t>云南省昆明市五华区海屯路春城慧谷二期</t>
    </r>
    <r>
      <rPr>
        <sz val="12"/>
        <color theme="1"/>
        <rFont val="Times New Roman"/>
        <charset val="134"/>
      </rPr>
      <t>A4</t>
    </r>
    <r>
      <rPr>
        <sz val="12"/>
        <color theme="1"/>
        <rFont val="方正仿宋_GBK"/>
        <charset val="134"/>
      </rPr>
      <t>地块商业中心</t>
    </r>
    <r>
      <rPr>
        <sz val="12"/>
        <color theme="1"/>
        <rFont val="Times New Roman"/>
        <charset val="134"/>
      </rPr>
      <t>1</t>
    </r>
    <r>
      <rPr>
        <sz val="12"/>
        <color theme="1"/>
        <rFont val="方正仿宋_GBK"/>
        <charset val="134"/>
      </rPr>
      <t>层</t>
    </r>
    <r>
      <rPr>
        <sz val="12"/>
        <color theme="1"/>
        <rFont val="Times New Roman"/>
        <charset val="134"/>
      </rPr>
      <t>1-07</t>
    </r>
    <r>
      <rPr>
        <sz val="12"/>
        <color theme="1"/>
        <rFont val="方正仿宋_GBK"/>
        <charset val="134"/>
      </rPr>
      <t>号</t>
    </r>
    <r>
      <rPr>
        <sz val="12"/>
        <color theme="1"/>
        <rFont val="Times New Roman"/>
        <charset val="134"/>
      </rPr>
      <t>(</t>
    </r>
    <r>
      <rPr>
        <sz val="12"/>
        <color theme="1"/>
        <rFont val="方正仿宋_GBK"/>
        <charset val="134"/>
      </rPr>
      <t>嘉华饼屋旁</t>
    </r>
    <r>
      <rPr>
        <sz val="12"/>
        <color theme="1"/>
        <rFont val="Times New Roman"/>
        <charset val="134"/>
      </rPr>
      <t>)</t>
    </r>
  </si>
  <si>
    <r>
      <rPr>
        <sz val="12"/>
        <color theme="1"/>
        <rFont val="方正仿宋_GBK"/>
        <charset val="134"/>
      </rPr>
      <t>云南省昆明市五华区红云路天骄北麓小区北区门口</t>
    </r>
    <r>
      <rPr>
        <sz val="12"/>
        <color theme="1"/>
        <rFont val="Times New Roman"/>
        <charset val="134"/>
      </rPr>
      <t>(</t>
    </r>
    <r>
      <rPr>
        <sz val="12"/>
        <color theme="1"/>
        <rFont val="方正仿宋_GBK"/>
        <charset val="134"/>
      </rPr>
      <t>建行隔壁</t>
    </r>
    <r>
      <rPr>
        <sz val="12"/>
        <color theme="1"/>
        <rFont val="Times New Roman"/>
        <charset val="134"/>
      </rPr>
      <t>)</t>
    </r>
  </si>
  <si>
    <r>
      <rPr>
        <sz val="12"/>
        <color theme="1"/>
        <rFont val="方正仿宋_GBK"/>
        <charset val="134"/>
      </rPr>
      <t>云南省昆明市五华区虹山东路万科云上城</t>
    </r>
    <r>
      <rPr>
        <sz val="12"/>
        <color theme="1"/>
        <rFont val="Times New Roman"/>
        <charset val="134"/>
      </rPr>
      <t>A2-441</t>
    </r>
    <r>
      <rPr>
        <sz val="12"/>
        <color theme="1"/>
        <rFont val="方正仿宋_GBK"/>
        <charset val="134"/>
      </rPr>
      <t>号</t>
    </r>
    <r>
      <rPr>
        <sz val="12"/>
        <color theme="1"/>
        <rFont val="Times New Roman"/>
        <charset val="134"/>
      </rPr>
      <t>(</t>
    </r>
    <r>
      <rPr>
        <sz val="12"/>
        <color theme="1"/>
        <rFont val="方正仿宋_GBK"/>
        <charset val="134"/>
      </rPr>
      <t>万科学府西门</t>
    </r>
    <r>
      <rPr>
        <sz val="12"/>
        <color theme="1"/>
        <rFont val="Times New Roman"/>
        <charset val="134"/>
      </rPr>
      <t>)</t>
    </r>
  </si>
  <si>
    <r>
      <rPr>
        <sz val="12"/>
        <color theme="1"/>
        <rFont val="方正仿宋_GBK"/>
        <charset val="134"/>
      </rPr>
      <t>云南省昆明市五华区教场中路龙湖水晶郦城</t>
    </r>
    <r>
      <rPr>
        <sz val="12"/>
        <color theme="1"/>
        <rFont val="Times New Roman"/>
        <charset val="134"/>
      </rPr>
      <t>8</t>
    </r>
    <r>
      <rPr>
        <sz val="12"/>
        <color theme="1"/>
        <rFont val="方正仿宋_GBK"/>
        <charset val="134"/>
      </rPr>
      <t>号楼</t>
    </r>
    <r>
      <rPr>
        <sz val="12"/>
        <color theme="1"/>
        <rFont val="Times New Roman"/>
        <charset val="134"/>
      </rPr>
      <t>1</t>
    </r>
    <r>
      <rPr>
        <sz val="12"/>
        <color theme="1"/>
        <rFont val="方正仿宋_GBK"/>
        <charset val="134"/>
      </rPr>
      <t>楼</t>
    </r>
    <r>
      <rPr>
        <sz val="12"/>
        <color theme="1"/>
        <rFont val="Times New Roman"/>
        <charset val="134"/>
      </rPr>
      <t>107</t>
    </r>
    <r>
      <rPr>
        <sz val="12"/>
        <color theme="1"/>
        <rFont val="方正仿宋_GBK"/>
        <charset val="134"/>
      </rPr>
      <t>室</t>
    </r>
    <r>
      <rPr>
        <sz val="12"/>
        <color theme="1"/>
        <rFont val="Times New Roman"/>
        <charset val="134"/>
      </rPr>
      <t>(</t>
    </r>
    <r>
      <rPr>
        <sz val="12"/>
        <color theme="1"/>
        <rFont val="方正仿宋_GBK"/>
        <charset val="134"/>
      </rPr>
      <t>嘉华饼屋旁</t>
    </r>
    <r>
      <rPr>
        <sz val="12"/>
        <color theme="1"/>
        <rFont val="Times New Roman"/>
        <charset val="134"/>
      </rPr>
      <t>)</t>
    </r>
  </si>
  <si>
    <r>
      <rPr>
        <sz val="12"/>
        <color theme="1"/>
        <rFont val="方正仿宋_GBK"/>
        <charset val="134"/>
      </rPr>
      <t>云南省昆明市五华区云南省昆明市五华区宝善街</t>
    </r>
    <r>
      <rPr>
        <sz val="12"/>
        <color theme="1"/>
        <rFont val="Times New Roman"/>
        <charset val="134"/>
      </rPr>
      <t>57</t>
    </r>
    <r>
      <rPr>
        <sz val="12"/>
        <color theme="1"/>
        <rFont val="方正仿宋_GBK"/>
        <charset val="134"/>
      </rPr>
      <t>号</t>
    </r>
  </si>
  <si>
    <r>
      <rPr>
        <sz val="12"/>
        <color theme="1"/>
        <rFont val="方正仿宋_GBK"/>
        <charset val="134"/>
      </rPr>
      <t>云南省昆明市五华区威远街</t>
    </r>
    <r>
      <rPr>
        <sz val="12"/>
        <color theme="1"/>
        <rFont val="Times New Roman"/>
        <charset val="134"/>
      </rPr>
      <t>166</t>
    </r>
    <r>
      <rPr>
        <sz val="12"/>
        <color theme="1"/>
        <rFont val="方正仿宋_GBK"/>
        <charset val="134"/>
      </rPr>
      <t>号商场</t>
    </r>
    <r>
      <rPr>
        <sz val="12"/>
        <color theme="1"/>
        <rFont val="Times New Roman"/>
        <charset val="134"/>
      </rPr>
      <t>3-4</t>
    </r>
    <r>
      <rPr>
        <sz val="12"/>
        <color theme="1"/>
        <rFont val="方正仿宋_GBK"/>
        <charset val="134"/>
      </rPr>
      <t>号</t>
    </r>
    <r>
      <rPr>
        <sz val="12"/>
        <color theme="1"/>
        <rFont val="Times New Roman"/>
        <charset val="134"/>
      </rPr>
      <t>(</t>
    </r>
    <r>
      <rPr>
        <sz val="12"/>
        <color theme="1"/>
        <rFont val="方正仿宋_GBK"/>
        <charset val="134"/>
      </rPr>
      <t>金鹰酒店斜对面</t>
    </r>
    <r>
      <rPr>
        <sz val="12"/>
        <color theme="1"/>
        <rFont val="Times New Roman"/>
        <charset val="134"/>
      </rPr>
      <t>)</t>
    </r>
  </si>
  <si>
    <r>
      <rPr>
        <sz val="12"/>
        <color theme="1"/>
        <rFont val="方正仿宋_GBK"/>
        <charset val="134"/>
      </rPr>
      <t>云南省昆明市五华区护国街道正义路</t>
    </r>
    <r>
      <rPr>
        <sz val="12"/>
        <color theme="1"/>
        <rFont val="Times New Roman"/>
        <charset val="134"/>
      </rPr>
      <t>41</t>
    </r>
    <r>
      <rPr>
        <sz val="12"/>
        <color theme="1"/>
        <rFont val="方正仿宋_GBK"/>
        <charset val="134"/>
      </rPr>
      <t>号</t>
    </r>
  </si>
  <si>
    <r>
      <rPr>
        <sz val="12"/>
        <color theme="1"/>
        <rFont val="方正仿宋_GBK"/>
        <charset val="134"/>
      </rPr>
      <t>云南省昆明市五华区北京路同德广场</t>
    </r>
    <r>
      <rPr>
        <sz val="12"/>
        <color theme="1"/>
        <rFont val="Times New Roman"/>
        <charset val="134"/>
      </rPr>
      <t>A5-F4</t>
    </r>
    <r>
      <rPr>
        <sz val="12"/>
        <color theme="1"/>
        <rFont val="方正仿宋_GBK"/>
        <charset val="134"/>
      </rPr>
      <t>楼</t>
    </r>
    <r>
      <rPr>
        <sz val="12"/>
        <color theme="1"/>
        <rFont val="Times New Roman"/>
        <charset val="134"/>
      </rPr>
      <t>4</t>
    </r>
    <r>
      <rPr>
        <sz val="12"/>
        <color theme="1"/>
        <rFont val="方正仿宋_GBK"/>
        <charset val="134"/>
      </rPr>
      <t>号商铺</t>
    </r>
  </si>
  <si>
    <r>
      <rPr>
        <sz val="12"/>
        <color theme="1"/>
        <rFont val="方正仿宋_GBK"/>
        <charset val="134"/>
      </rPr>
      <t>云南省昆明市五华区小屯路昆明宜家荟聚商城</t>
    </r>
    <r>
      <rPr>
        <sz val="12"/>
        <color theme="1"/>
        <rFont val="Times New Roman"/>
        <charset val="134"/>
      </rPr>
      <t>1</t>
    </r>
    <r>
      <rPr>
        <sz val="12"/>
        <color theme="1"/>
        <rFont val="方正仿宋_GBK"/>
        <charset val="134"/>
      </rPr>
      <t>楼</t>
    </r>
    <r>
      <rPr>
        <sz val="12"/>
        <color theme="1"/>
        <rFont val="Times New Roman"/>
        <charset val="134"/>
      </rPr>
      <t>01A71</t>
    </r>
    <r>
      <rPr>
        <sz val="12"/>
        <color theme="1"/>
        <rFont val="方正仿宋_GBK"/>
        <charset val="134"/>
      </rPr>
      <t>号（婴格对面）</t>
    </r>
  </si>
  <si>
    <r>
      <rPr>
        <sz val="12"/>
        <color theme="1"/>
        <rFont val="方正仿宋_GBK"/>
        <charset val="134"/>
      </rPr>
      <t>云南省昆明市五华区江东和谐家园</t>
    </r>
    <r>
      <rPr>
        <sz val="12"/>
        <color theme="1"/>
        <rFont val="Times New Roman"/>
        <charset val="134"/>
      </rPr>
      <t>D1</t>
    </r>
    <r>
      <rPr>
        <sz val="12"/>
        <color theme="1"/>
        <rFont val="方正仿宋_GBK"/>
        <charset val="134"/>
      </rPr>
      <t>幢</t>
    </r>
    <r>
      <rPr>
        <sz val="12"/>
        <color theme="1"/>
        <rFont val="Times New Roman"/>
        <charset val="134"/>
      </rPr>
      <t>101</t>
    </r>
    <r>
      <rPr>
        <sz val="12"/>
        <color theme="1"/>
        <rFont val="方正仿宋_GBK"/>
        <charset val="134"/>
      </rPr>
      <t>号</t>
    </r>
    <r>
      <rPr>
        <sz val="12"/>
        <color theme="1"/>
        <rFont val="Times New Roman"/>
        <charset val="134"/>
      </rPr>
      <t>1</t>
    </r>
    <r>
      <rPr>
        <sz val="12"/>
        <color theme="1"/>
        <rFont val="方正仿宋_GBK"/>
        <charset val="134"/>
      </rPr>
      <t>层附</t>
    </r>
    <r>
      <rPr>
        <sz val="12"/>
        <color theme="1"/>
        <rFont val="Times New Roman"/>
        <charset val="134"/>
      </rPr>
      <t>D1-1-13C</t>
    </r>
    <r>
      <rPr>
        <sz val="12"/>
        <color theme="1"/>
        <rFont val="方正仿宋_GBK"/>
        <charset val="134"/>
      </rPr>
      <t>号</t>
    </r>
    <r>
      <rPr>
        <sz val="12"/>
        <color theme="1"/>
        <rFont val="Times New Roman"/>
        <charset val="134"/>
      </rPr>
      <t>(</t>
    </r>
    <r>
      <rPr>
        <sz val="12"/>
        <color theme="1"/>
        <rFont val="方正仿宋_GBK"/>
        <charset val="134"/>
      </rPr>
      <t>肯德基左边</t>
    </r>
    <r>
      <rPr>
        <sz val="12"/>
        <color theme="1"/>
        <rFont val="Times New Roman"/>
        <charset val="134"/>
      </rPr>
      <t>50</t>
    </r>
    <r>
      <rPr>
        <sz val="12"/>
        <color theme="1"/>
        <rFont val="方正仿宋_GBK"/>
        <charset val="134"/>
      </rPr>
      <t>米</t>
    </r>
    <r>
      <rPr>
        <sz val="12"/>
        <color theme="1"/>
        <rFont val="Times New Roman"/>
        <charset val="134"/>
      </rPr>
      <t>)</t>
    </r>
  </si>
  <si>
    <r>
      <rPr>
        <sz val="12"/>
        <color theme="1"/>
        <rFont val="方正仿宋_GBK"/>
        <charset val="134"/>
      </rPr>
      <t>云南省昆明市五华区龙泉路</t>
    </r>
    <r>
      <rPr>
        <sz val="12"/>
        <color theme="1"/>
        <rFont val="Times New Roman"/>
        <charset val="134"/>
      </rPr>
      <t>127</t>
    </r>
    <r>
      <rPr>
        <sz val="12"/>
        <color theme="1"/>
        <rFont val="方正仿宋_GBK"/>
        <charset val="134"/>
      </rPr>
      <t>号万彩荟商业中心</t>
    </r>
    <r>
      <rPr>
        <sz val="12"/>
        <color theme="1"/>
        <rFont val="Times New Roman"/>
        <charset val="134"/>
      </rPr>
      <t>16</t>
    </r>
    <r>
      <rPr>
        <sz val="12"/>
        <color theme="1"/>
        <rFont val="方正仿宋_GBK"/>
        <charset val="134"/>
      </rPr>
      <t>栋</t>
    </r>
    <r>
      <rPr>
        <sz val="12"/>
        <color theme="1"/>
        <rFont val="Times New Roman"/>
        <charset val="134"/>
      </rPr>
      <t>1</t>
    </r>
    <r>
      <rPr>
        <sz val="12"/>
        <color theme="1"/>
        <rFont val="方正仿宋_GBK"/>
        <charset val="134"/>
      </rPr>
      <t>层</t>
    </r>
    <r>
      <rPr>
        <sz val="12"/>
        <color theme="1"/>
        <rFont val="Times New Roman"/>
        <charset val="134"/>
      </rPr>
      <t>101-102</t>
    </r>
    <r>
      <rPr>
        <sz val="12"/>
        <color theme="1"/>
        <rFont val="方正仿宋_GBK"/>
        <charset val="134"/>
      </rPr>
      <t>号商铺（李宁对面）</t>
    </r>
  </si>
  <si>
    <r>
      <rPr>
        <sz val="12"/>
        <color theme="1"/>
        <rFont val="方正仿宋_GBK"/>
        <charset val="134"/>
      </rPr>
      <t>云南省昆明市五华区红云路</t>
    </r>
    <r>
      <rPr>
        <sz val="12"/>
        <color theme="1"/>
        <rFont val="Times New Roman"/>
        <charset val="134"/>
      </rPr>
      <t>99</t>
    </r>
    <r>
      <rPr>
        <sz val="12"/>
        <color theme="1"/>
        <rFont val="方正仿宋_GBK"/>
        <charset val="134"/>
      </rPr>
      <t>号</t>
    </r>
    <r>
      <rPr>
        <sz val="12"/>
        <color theme="1"/>
        <rFont val="Times New Roman"/>
        <charset val="134"/>
      </rPr>
      <t>(</t>
    </r>
    <r>
      <rPr>
        <sz val="12"/>
        <color theme="1"/>
        <rFont val="方正仿宋_GBK"/>
        <charset val="134"/>
      </rPr>
      <t>书香门第小区五号门旁</t>
    </r>
    <r>
      <rPr>
        <sz val="12"/>
        <color theme="1"/>
        <rFont val="Times New Roman"/>
        <charset val="134"/>
      </rPr>
      <t>)</t>
    </r>
  </si>
  <si>
    <t>云南省昆明市五华区小康大道和谐世纪外广场</t>
  </si>
  <si>
    <r>
      <rPr>
        <sz val="12"/>
        <color theme="1"/>
        <rFont val="方正仿宋_GBK"/>
        <charset val="134"/>
      </rPr>
      <t>云南省昆明市五华区红锦路</t>
    </r>
    <r>
      <rPr>
        <sz val="12"/>
        <color theme="1"/>
        <rFont val="Times New Roman"/>
        <charset val="134"/>
      </rPr>
      <t>15</t>
    </r>
    <r>
      <rPr>
        <sz val="12"/>
        <color theme="1"/>
        <rFont val="方正仿宋_GBK"/>
        <charset val="134"/>
      </rPr>
      <t>号</t>
    </r>
    <r>
      <rPr>
        <sz val="12"/>
        <color theme="1"/>
        <rFont val="Times New Roman"/>
        <charset val="134"/>
      </rPr>
      <t>(</t>
    </r>
    <r>
      <rPr>
        <sz val="12"/>
        <color theme="1"/>
        <rFont val="方正仿宋_GBK"/>
        <charset val="134"/>
      </rPr>
      <t>霖雨路与红锦路交叉口沙坝营公交站台</t>
    </r>
    <r>
      <rPr>
        <sz val="12"/>
        <color theme="1"/>
        <rFont val="Times New Roman"/>
        <charset val="134"/>
      </rPr>
      <t>)</t>
    </r>
  </si>
  <si>
    <r>
      <rPr>
        <sz val="12"/>
        <color theme="1"/>
        <rFont val="方正仿宋_GBK"/>
        <charset val="134"/>
      </rPr>
      <t>云南省昆明市五华区云南省昆明市五华区东风西路</t>
    </r>
    <r>
      <rPr>
        <sz val="12"/>
        <color theme="1"/>
        <rFont val="Times New Roman"/>
        <charset val="134"/>
      </rPr>
      <t>11</t>
    </r>
    <r>
      <rPr>
        <sz val="12"/>
        <color theme="1"/>
        <rFont val="方正仿宋_GBK"/>
        <charset val="134"/>
      </rPr>
      <t>号顺城购物中心</t>
    </r>
    <r>
      <rPr>
        <sz val="12"/>
        <color theme="1"/>
        <rFont val="Times New Roman"/>
        <charset val="134"/>
      </rPr>
      <t>B1-100</t>
    </r>
    <r>
      <rPr>
        <sz val="12"/>
        <color theme="1"/>
        <rFont val="方正仿宋_GBK"/>
        <charset val="134"/>
      </rPr>
      <t>号</t>
    </r>
  </si>
  <si>
    <r>
      <rPr>
        <sz val="12"/>
        <color theme="1"/>
        <rFont val="方正仿宋_GBK"/>
        <charset val="134"/>
      </rPr>
      <t>云南省昆明市五华区西昌路</t>
    </r>
    <r>
      <rPr>
        <sz val="12"/>
        <color theme="1"/>
        <rFont val="Times New Roman"/>
        <charset val="134"/>
      </rPr>
      <t>848</t>
    </r>
    <r>
      <rPr>
        <sz val="12"/>
        <color theme="1"/>
        <rFont val="方正仿宋_GBK"/>
        <charset val="134"/>
      </rPr>
      <t>号恒兴酒店</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昆一中对面</t>
    </r>
    <r>
      <rPr>
        <sz val="12"/>
        <color theme="1"/>
        <rFont val="Times New Roman"/>
        <charset val="134"/>
      </rPr>
      <t>)</t>
    </r>
  </si>
  <si>
    <r>
      <rPr>
        <sz val="12"/>
        <color theme="1"/>
        <rFont val="方正仿宋_GBK"/>
        <charset val="134"/>
      </rPr>
      <t>云南省昆明市五华区人民西路与西园路交汇处悦云天地购物公园</t>
    </r>
    <r>
      <rPr>
        <sz val="12"/>
        <color theme="1"/>
        <rFont val="Times New Roman"/>
        <charset val="134"/>
      </rPr>
      <t>1</t>
    </r>
    <r>
      <rPr>
        <sz val="12"/>
        <color theme="1"/>
        <rFont val="方正仿宋_GBK"/>
        <charset val="134"/>
      </rPr>
      <t>楼</t>
    </r>
    <r>
      <rPr>
        <sz val="12"/>
        <color theme="1"/>
        <rFont val="Times New Roman"/>
        <charset val="134"/>
      </rPr>
      <t>123</t>
    </r>
    <r>
      <rPr>
        <sz val="12"/>
        <color theme="1"/>
        <rFont val="方正仿宋_GBK"/>
        <charset val="134"/>
      </rPr>
      <t>号商铺</t>
    </r>
  </si>
  <si>
    <r>
      <rPr>
        <sz val="12"/>
        <color theme="1"/>
        <rFont val="方正仿宋_GBK"/>
        <charset val="134"/>
      </rPr>
      <t>云南省昆明市五华区正大紫都城风尚购物广场南区</t>
    </r>
    <r>
      <rPr>
        <sz val="12"/>
        <color theme="1"/>
        <rFont val="Times New Roman"/>
        <charset val="134"/>
      </rPr>
      <t>1</t>
    </r>
    <r>
      <rPr>
        <sz val="12"/>
        <color theme="1"/>
        <rFont val="方正仿宋_GBK"/>
        <charset val="134"/>
      </rPr>
      <t>楼</t>
    </r>
    <r>
      <rPr>
        <sz val="12"/>
        <color theme="1"/>
        <rFont val="Times New Roman"/>
        <charset val="134"/>
      </rPr>
      <t>61</t>
    </r>
    <r>
      <rPr>
        <sz val="12"/>
        <color theme="1"/>
        <rFont val="方正仿宋_GBK"/>
        <charset val="134"/>
      </rPr>
      <t>号</t>
    </r>
    <r>
      <rPr>
        <sz val="12"/>
        <color theme="1"/>
        <rFont val="Times New Roman"/>
        <charset val="134"/>
      </rPr>
      <t>(</t>
    </r>
    <r>
      <rPr>
        <sz val="12"/>
        <color theme="1"/>
        <rFont val="方正仿宋_GBK"/>
        <charset val="134"/>
      </rPr>
      <t>儿童主题广场旁</t>
    </r>
    <r>
      <rPr>
        <sz val="12"/>
        <color theme="1"/>
        <rFont val="Times New Roman"/>
        <charset val="134"/>
      </rPr>
      <t>)</t>
    </r>
  </si>
  <si>
    <r>
      <rPr>
        <sz val="12"/>
        <color theme="1"/>
        <rFont val="方正仿宋_GBK"/>
        <charset val="134"/>
      </rPr>
      <t>云南省昆明市五华区滇缅大道</t>
    </r>
    <r>
      <rPr>
        <sz val="12"/>
        <color theme="1"/>
        <rFont val="Times New Roman"/>
        <charset val="134"/>
      </rPr>
      <t>2449-2451</t>
    </r>
    <r>
      <rPr>
        <sz val="12"/>
        <color theme="1"/>
        <rFont val="方正仿宋_GBK"/>
        <charset val="134"/>
      </rPr>
      <t>号</t>
    </r>
    <r>
      <rPr>
        <sz val="12"/>
        <color theme="1"/>
        <rFont val="Times New Roman"/>
        <charset val="134"/>
      </rPr>
      <t>U</t>
    </r>
    <r>
      <rPr>
        <sz val="12"/>
        <color theme="1"/>
        <rFont val="方正仿宋_GBK"/>
        <charset val="134"/>
      </rPr>
      <t>族部落</t>
    </r>
    <r>
      <rPr>
        <sz val="12"/>
        <color theme="1"/>
        <rFont val="Times New Roman"/>
        <charset val="134"/>
      </rPr>
      <t>S-103</t>
    </r>
    <r>
      <rPr>
        <sz val="12"/>
        <color theme="1"/>
        <rFont val="方正仿宋_GBK"/>
        <charset val="134"/>
      </rPr>
      <t>号</t>
    </r>
    <r>
      <rPr>
        <sz val="12"/>
        <color theme="1"/>
        <rFont val="Times New Roman"/>
        <charset val="134"/>
      </rPr>
      <t>(</t>
    </r>
    <r>
      <rPr>
        <sz val="12"/>
        <color theme="1"/>
        <rFont val="方正仿宋_GBK"/>
        <charset val="134"/>
      </rPr>
      <t>黄土坡西口公交车站后</t>
    </r>
    <r>
      <rPr>
        <sz val="12"/>
        <color theme="1"/>
        <rFont val="Times New Roman"/>
        <charset val="134"/>
      </rPr>
      <t>)</t>
    </r>
  </si>
  <si>
    <r>
      <rPr>
        <sz val="12"/>
        <color theme="1"/>
        <rFont val="方正仿宋_GBK"/>
        <charset val="134"/>
      </rPr>
      <t>云南省昆明市五华区小康大道德润金街</t>
    </r>
    <r>
      <rPr>
        <sz val="12"/>
        <color theme="1"/>
        <rFont val="Times New Roman"/>
        <charset val="134"/>
      </rPr>
      <t>1</t>
    </r>
    <r>
      <rPr>
        <sz val="12"/>
        <color theme="1"/>
        <rFont val="方正仿宋_GBK"/>
        <charset val="134"/>
      </rPr>
      <t>楼</t>
    </r>
    <r>
      <rPr>
        <sz val="12"/>
        <color theme="1"/>
        <rFont val="Times New Roman"/>
        <charset val="134"/>
      </rPr>
      <t>1070</t>
    </r>
    <r>
      <rPr>
        <sz val="12"/>
        <color theme="1"/>
        <rFont val="方正仿宋_GBK"/>
        <charset val="134"/>
      </rPr>
      <t>号商铺</t>
    </r>
  </si>
  <si>
    <r>
      <rPr>
        <sz val="12"/>
        <color theme="1"/>
        <rFont val="方正仿宋_GBK"/>
        <charset val="134"/>
      </rPr>
      <t>云南省昆明市五华区科普路中铁云时代耍街</t>
    </r>
    <r>
      <rPr>
        <sz val="12"/>
        <color theme="1"/>
        <rFont val="Times New Roman"/>
        <charset val="134"/>
      </rPr>
      <t>·</t>
    </r>
    <r>
      <rPr>
        <sz val="12"/>
        <color theme="1"/>
        <rFont val="方正仿宋_GBK"/>
        <charset val="134"/>
      </rPr>
      <t>食肆里（小吃街入口处）</t>
    </r>
  </si>
  <si>
    <r>
      <rPr>
        <sz val="12"/>
        <color theme="1"/>
        <rFont val="方正仿宋_GBK"/>
        <charset val="134"/>
      </rPr>
      <t>云南省昆明市五华区南屏街</t>
    </r>
    <r>
      <rPr>
        <sz val="12"/>
        <color theme="1"/>
        <rFont val="Times New Roman"/>
        <charset val="134"/>
      </rPr>
      <t>88</t>
    </r>
    <r>
      <rPr>
        <sz val="12"/>
        <color theme="1"/>
        <rFont val="方正仿宋_GBK"/>
        <charset val="134"/>
      </rPr>
      <t>号世纪广场</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原家乐福入口处</t>
    </r>
    <r>
      <rPr>
        <sz val="12"/>
        <color theme="1"/>
        <rFont val="Times New Roman"/>
        <charset val="134"/>
      </rPr>
      <t>)</t>
    </r>
  </si>
  <si>
    <r>
      <rPr>
        <sz val="12"/>
        <color theme="1"/>
        <rFont val="方正仿宋_GBK"/>
        <charset val="134"/>
      </rPr>
      <t>云南省昆明市五华区银河大道江东和谐世纪和谐家园</t>
    </r>
    <r>
      <rPr>
        <sz val="12"/>
        <color theme="1"/>
        <rFont val="Times New Roman"/>
        <charset val="134"/>
      </rPr>
      <t>E2</t>
    </r>
    <r>
      <rPr>
        <sz val="12"/>
        <color theme="1"/>
        <rFont val="方正仿宋_GBK"/>
        <charset val="134"/>
      </rPr>
      <t>幢</t>
    </r>
    <r>
      <rPr>
        <sz val="12"/>
        <color theme="1"/>
        <rFont val="Times New Roman"/>
        <charset val="134"/>
      </rPr>
      <t>101-3</t>
    </r>
    <r>
      <rPr>
        <sz val="12"/>
        <color theme="1"/>
        <rFont val="方正仿宋_GBK"/>
        <charset val="134"/>
      </rPr>
      <t>（嘉华饼屋旁）</t>
    </r>
  </si>
  <si>
    <r>
      <rPr>
        <sz val="12"/>
        <color theme="1"/>
        <rFont val="方正仿宋_GBK"/>
        <charset val="134"/>
      </rPr>
      <t>云南省昆明市五华区王家桥</t>
    </r>
    <r>
      <rPr>
        <sz val="12"/>
        <color theme="1"/>
        <rFont val="Times New Roman"/>
        <charset val="134"/>
      </rPr>
      <t>59</t>
    </r>
    <r>
      <rPr>
        <sz val="12"/>
        <color theme="1"/>
        <rFont val="方正仿宋_GBK"/>
        <charset val="134"/>
      </rPr>
      <t>号云冶生活区</t>
    </r>
    <r>
      <rPr>
        <sz val="12"/>
        <color theme="1"/>
        <rFont val="Times New Roman"/>
        <charset val="134"/>
      </rPr>
      <t>18</t>
    </r>
    <r>
      <rPr>
        <sz val="12"/>
        <color theme="1"/>
        <rFont val="方正仿宋_GBK"/>
        <charset val="134"/>
      </rPr>
      <t>栋</t>
    </r>
    <r>
      <rPr>
        <sz val="12"/>
        <color theme="1"/>
        <rFont val="Times New Roman"/>
        <charset val="134"/>
      </rPr>
      <t>8</t>
    </r>
    <r>
      <rPr>
        <sz val="12"/>
        <color theme="1"/>
        <rFont val="方正仿宋_GBK"/>
        <charset val="134"/>
      </rPr>
      <t>、</t>
    </r>
    <r>
      <rPr>
        <sz val="12"/>
        <color theme="1"/>
        <rFont val="Times New Roman"/>
        <charset val="134"/>
      </rPr>
      <t>9</t>
    </r>
    <r>
      <rPr>
        <sz val="12"/>
        <color theme="1"/>
        <rFont val="方正仿宋_GBK"/>
        <charset val="134"/>
      </rPr>
      <t>号商铺</t>
    </r>
    <r>
      <rPr>
        <sz val="12"/>
        <color theme="1"/>
        <rFont val="Times New Roman"/>
        <charset val="134"/>
      </rPr>
      <t>(</t>
    </r>
    <r>
      <rPr>
        <sz val="12"/>
        <color theme="1"/>
        <rFont val="方正仿宋_GBK"/>
        <charset val="134"/>
      </rPr>
      <t>交通自助银行旁</t>
    </r>
    <r>
      <rPr>
        <sz val="12"/>
        <color theme="1"/>
        <rFont val="Times New Roman"/>
        <charset val="134"/>
      </rPr>
      <t>)</t>
    </r>
  </si>
  <si>
    <r>
      <rPr>
        <sz val="12"/>
        <color theme="1"/>
        <rFont val="方正仿宋_GBK"/>
        <charset val="134"/>
      </rPr>
      <t>云南省昆明市西山区万达广场</t>
    </r>
    <r>
      <rPr>
        <sz val="12"/>
        <color theme="1"/>
        <rFont val="Times New Roman"/>
        <charset val="134"/>
      </rPr>
      <t>1</t>
    </r>
    <r>
      <rPr>
        <sz val="12"/>
        <color theme="1"/>
        <rFont val="方正仿宋_GBK"/>
        <charset val="134"/>
      </rPr>
      <t>层</t>
    </r>
    <r>
      <rPr>
        <sz val="12"/>
        <color theme="1"/>
        <rFont val="Times New Roman"/>
        <charset val="134"/>
      </rPr>
      <t>1003</t>
    </r>
    <r>
      <rPr>
        <sz val="12"/>
        <color theme="1"/>
        <rFont val="方正仿宋_GBK"/>
        <charset val="134"/>
      </rPr>
      <t>号</t>
    </r>
  </si>
  <si>
    <r>
      <rPr>
        <sz val="12"/>
        <color theme="1"/>
        <rFont val="方正仿宋_GBK"/>
        <charset val="134"/>
      </rPr>
      <t>云南省昆明市西山区润城第二大道</t>
    </r>
    <r>
      <rPr>
        <sz val="12"/>
        <color theme="1"/>
        <rFont val="Times New Roman"/>
        <charset val="134"/>
      </rPr>
      <t>D</t>
    </r>
    <r>
      <rPr>
        <sz val="12"/>
        <color theme="1"/>
        <rFont val="方正仿宋_GBK"/>
        <charset val="134"/>
      </rPr>
      <t>幢</t>
    </r>
    <r>
      <rPr>
        <sz val="12"/>
        <color theme="1"/>
        <rFont val="Times New Roman"/>
        <charset val="134"/>
      </rPr>
      <t>1</t>
    </r>
    <r>
      <rPr>
        <sz val="12"/>
        <color theme="1"/>
        <rFont val="方正仿宋_GBK"/>
        <charset val="134"/>
      </rPr>
      <t>层</t>
    </r>
    <r>
      <rPr>
        <sz val="12"/>
        <color theme="1"/>
        <rFont val="Times New Roman"/>
        <charset val="134"/>
      </rPr>
      <t>106</t>
    </r>
    <r>
      <rPr>
        <sz val="12"/>
        <color theme="1"/>
        <rFont val="方正仿宋_GBK"/>
        <charset val="134"/>
      </rPr>
      <t>号</t>
    </r>
  </si>
  <si>
    <r>
      <rPr>
        <sz val="12"/>
        <color theme="1"/>
        <rFont val="方正仿宋_GBK"/>
        <charset val="134"/>
      </rPr>
      <t>云南省昆明市西山区环城南路大悦城购物中心</t>
    </r>
    <r>
      <rPr>
        <sz val="12"/>
        <color theme="1"/>
        <rFont val="Times New Roman"/>
        <charset val="134"/>
      </rPr>
      <t>1</t>
    </r>
    <r>
      <rPr>
        <sz val="12"/>
        <color theme="1"/>
        <rFont val="方正仿宋_GBK"/>
        <charset val="134"/>
      </rPr>
      <t>层</t>
    </r>
    <r>
      <rPr>
        <sz val="12"/>
        <color theme="1"/>
        <rFont val="Times New Roman"/>
        <charset val="134"/>
      </rPr>
      <t>6-1-17</t>
    </r>
    <r>
      <rPr>
        <sz val="12"/>
        <color theme="1"/>
        <rFont val="方正仿宋_GBK"/>
        <charset val="134"/>
      </rPr>
      <t>号</t>
    </r>
  </si>
  <si>
    <r>
      <rPr>
        <sz val="12"/>
        <color theme="1"/>
        <rFont val="方正仿宋_GBK"/>
        <charset val="134"/>
      </rPr>
      <t>云南省昆明市西山区滇池南亚风情第壹城</t>
    </r>
    <r>
      <rPr>
        <sz val="12"/>
        <color theme="1"/>
        <rFont val="Times New Roman"/>
        <charset val="134"/>
      </rPr>
      <t>F1-22</t>
    </r>
    <r>
      <rPr>
        <sz val="12"/>
        <color theme="1"/>
        <rFont val="方正仿宋_GBK"/>
        <charset val="134"/>
      </rPr>
      <t>号</t>
    </r>
  </si>
  <si>
    <r>
      <rPr>
        <sz val="12"/>
        <color theme="1"/>
        <rFont val="方正仿宋_GBK"/>
        <charset val="134"/>
      </rPr>
      <t>云南省昆明市西山区筑友双河湾小区</t>
    </r>
    <r>
      <rPr>
        <sz val="12"/>
        <color theme="1"/>
        <rFont val="Times New Roman"/>
        <charset val="134"/>
      </rPr>
      <t>A7-8-09</t>
    </r>
    <r>
      <rPr>
        <sz val="12"/>
        <color theme="1"/>
        <rFont val="方正仿宋_GBK"/>
        <charset val="134"/>
      </rPr>
      <t>号</t>
    </r>
  </si>
  <si>
    <r>
      <rPr>
        <sz val="12"/>
        <color theme="1"/>
        <rFont val="方正仿宋_GBK"/>
        <charset val="134"/>
      </rPr>
      <t>云南省昆明市西山区兴苑路城市领地一楼</t>
    </r>
    <r>
      <rPr>
        <sz val="12"/>
        <color theme="1"/>
        <rFont val="Times New Roman"/>
        <charset val="134"/>
      </rPr>
      <t>A007</t>
    </r>
    <r>
      <rPr>
        <sz val="12"/>
        <color theme="1"/>
        <rFont val="方正仿宋_GBK"/>
        <charset val="134"/>
      </rPr>
      <t>号</t>
    </r>
  </si>
  <si>
    <r>
      <rPr>
        <sz val="12"/>
        <color theme="1"/>
        <rFont val="方正仿宋_GBK"/>
        <charset val="134"/>
      </rPr>
      <t>云南省昆明市西山区南亚风情园第一城</t>
    </r>
    <r>
      <rPr>
        <sz val="12"/>
        <color theme="1"/>
        <rFont val="Times New Roman"/>
        <charset val="134"/>
      </rPr>
      <t>F1-22</t>
    </r>
    <r>
      <rPr>
        <sz val="12"/>
        <color theme="1"/>
        <rFont val="方正仿宋_GBK"/>
        <charset val="134"/>
      </rPr>
      <t>号</t>
    </r>
  </si>
  <si>
    <r>
      <rPr>
        <sz val="12"/>
        <color theme="1"/>
        <rFont val="方正仿宋_GBK"/>
        <charset val="134"/>
      </rPr>
      <t>云南省昆明市西山区云南省昆明市西山区滇池路</t>
    </r>
    <r>
      <rPr>
        <sz val="12"/>
        <color theme="1"/>
        <rFont val="Times New Roman"/>
        <charset val="134"/>
      </rPr>
      <t>392</t>
    </r>
    <r>
      <rPr>
        <sz val="12"/>
        <color theme="1"/>
        <rFont val="方正仿宋_GBK"/>
        <charset val="134"/>
      </rPr>
      <t>号</t>
    </r>
  </si>
  <si>
    <r>
      <rPr>
        <sz val="12"/>
        <color theme="1"/>
        <rFont val="方正仿宋_GBK"/>
        <charset val="134"/>
      </rPr>
      <t>云南省昆明市西山区云南省昆明市西山区环城南路</t>
    </r>
    <r>
      <rPr>
        <sz val="12"/>
        <color theme="1"/>
        <rFont val="Times New Roman"/>
        <charset val="134"/>
      </rPr>
      <t>618</t>
    </r>
    <r>
      <rPr>
        <sz val="12"/>
        <color theme="1"/>
        <rFont val="方正仿宋_GBK"/>
        <charset val="134"/>
      </rPr>
      <t>号</t>
    </r>
  </si>
  <si>
    <r>
      <rPr>
        <sz val="12"/>
        <color theme="1"/>
        <rFont val="方正仿宋_GBK"/>
        <charset val="134"/>
      </rPr>
      <t>云南省昆明市西山区南亚风情第壹城中央商业广场</t>
    </r>
    <r>
      <rPr>
        <sz val="12"/>
        <color theme="1"/>
        <rFont val="Times New Roman"/>
        <charset val="134"/>
      </rPr>
      <t>A5</t>
    </r>
    <r>
      <rPr>
        <sz val="12"/>
        <color theme="1"/>
        <rFont val="方正仿宋_GBK"/>
        <charset val="134"/>
      </rPr>
      <t>幢</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春晓书店旁</t>
    </r>
    <r>
      <rPr>
        <sz val="12"/>
        <color theme="1"/>
        <rFont val="Times New Roman"/>
        <charset val="134"/>
      </rPr>
      <t>)</t>
    </r>
  </si>
  <si>
    <r>
      <rPr>
        <sz val="12"/>
        <color theme="1"/>
        <rFont val="方正仿宋_GBK"/>
        <charset val="134"/>
      </rPr>
      <t>云南省昆明市西山区云南省昆明市西山区前兴路</t>
    </r>
    <r>
      <rPr>
        <sz val="12"/>
        <color theme="1"/>
        <rFont val="Times New Roman"/>
        <charset val="134"/>
      </rPr>
      <t>688</t>
    </r>
    <r>
      <rPr>
        <sz val="12"/>
        <color theme="1"/>
        <rFont val="方正仿宋_GBK"/>
        <charset val="134"/>
      </rPr>
      <t>号万达广场室内步行街</t>
    </r>
    <r>
      <rPr>
        <sz val="12"/>
        <color theme="1"/>
        <rFont val="Times New Roman"/>
        <charset val="134"/>
      </rPr>
      <t>1</t>
    </r>
    <r>
      <rPr>
        <sz val="12"/>
        <color theme="1"/>
        <rFont val="方正仿宋_GBK"/>
        <charset val="134"/>
      </rPr>
      <t>层</t>
    </r>
    <r>
      <rPr>
        <sz val="12"/>
        <color theme="1"/>
        <rFont val="Times New Roman"/>
        <charset val="134"/>
      </rPr>
      <t>1027B</t>
    </r>
    <r>
      <rPr>
        <sz val="12"/>
        <color theme="1"/>
        <rFont val="方正仿宋_GBK"/>
        <charset val="134"/>
      </rPr>
      <t>、</t>
    </r>
    <r>
      <rPr>
        <sz val="12"/>
        <color theme="1"/>
        <rFont val="Times New Roman"/>
        <charset val="134"/>
      </rPr>
      <t>1028</t>
    </r>
    <r>
      <rPr>
        <sz val="12"/>
        <color theme="1"/>
        <rFont val="方正仿宋_GBK"/>
        <charset val="134"/>
      </rPr>
      <t>号商铺</t>
    </r>
  </si>
  <si>
    <r>
      <rPr>
        <sz val="12"/>
        <color theme="1"/>
        <rFont val="方正仿宋_GBK"/>
        <charset val="134"/>
      </rPr>
      <t>云南省昆明市西山区广福路</t>
    </r>
    <r>
      <rPr>
        <sz val="12"/>
        <color theme="1"/>
        <rFont val="Times New Roman"/>
        <charset val="134"/>
      </rPr>
      <t>488</t>
    </r>
    <r>
      <rPr>
        <sz val="12"/>
        <color theme="1"/>
        <rFont val="方正仿宋_GBK"/>
        <charset val="134"/>
      </rPr>
      <t>号爱琴海购物公园玫瑰天街</t>
    </r>
    <r>
      <rPr>
        <sz val="12"/>
        <color theme="1"/>
        <rFont val="Times New Roman"/>
        <charset val="134"/>
      </rPr>
      <t>2-116</t>
    </r>
    <r>
      <rPr>
        <sz val="12"/>
        <color theme="1"/>
        <rFont val="方正仿宋_GBK"/>
        <charset val="134"/>
      </rPr>
      <t>号商铺</t>
    </r>
    <r>
      <rPr>
        <sz val="12"/>
        <color theme="1"/>
        <rFont val="Times New Roman"/>
        <charset val="134"/>
      </rPr>
      <t>(</t>
    </r>
    <r>
      <rPr>
        <sz val="12"/>
        <color theme="1"/>
        <rFont val="方正仿宋_GBK"/>
        <charset val="134"/>
      </rPr>
      <t>汉堡王正对面</t>
    </r>
    <r>
      <rPr>
        <sz val="12"/>
        <color theme="1"/>
        <rFont val="Times New Roman"/>
        <charset val="134"/>
      </rPr>
      <t>)</t>
    </r>
  </si>
  <si>
    <r>
      <rPr>
        <sz val="12"/>
        <color theme="1"/>
        <rFont val="方正仿宋_GBK"/>
        <charset val="134"/>
      </rPr>
      <t>云南省昆明市西山区昆州路梁源小区</t>
    </r>
    <r>
      <rPr>
        <sz val="12"/>
        <color theme="1"/>
        <rFont val="Times New Roman"/>
        <charset val="134"/>
      </rPr>
      <t>(</t>
    </r>
    <r>
      <rPr>
        <sz val="12"/>
        <color theme="1"/>
        <rFont val="方正仿宋_GBK"/>
        <charset val="134"/>
      </rPr>
      <t>昆州路与丽苑路交叉口</t>
    </r>
    <r>
      <rPr>
        <sz val="12"/>
        <color theme="1"/>
        <rFont val="Times New Roman"/>
        <charset val="134"/>
      </rPr>
      <t>)</t>
    </r>
  </si>
  <si>
    <r>
      <rPr>
        <sz val="12"/>
        <color theme="1"/>
        <rFont val="方正仿宋_GBK"/>
        <charset val="134"/>
      </rPr>
      <t>云南省昆明市西山区云南省昆明市西山区广福路与华晨路交叉口</t>
    </r>
    <r>
      <rPr>
        <sz val="12"/>
        <color theme="1"/>
        <rFont val="Times New Roman"/>
        <charset val="134"/>
      </rPr>
      <t>(</t>
    </r>
    <r>
      <rPr>
        <sz val="12"/>
        <color theme="1"/>
        <rFont val="方正仿宋_GBK"/>
        <charset val="134"/>
      </rPr>
      <t>大商汇斜对面</t>
    </r>
    <r>
      <rPr>
        <sz val="12"/>
        <color theme="1"/>
        <rFont val="Times New Roman"/>
        <charset val="134"/>
      </rPr>
      <t>)</t>
    </r>
  </si>
  <si>
    <r>
      <rPr>
        <sz val="12"/>
        <color theme="1"/>
        <rFont val="方正仿宋_GBK"/>
        <charset val="134"/>
      </rPr>
      <t>云南省昆明市西山区兴苑路城市领地花园</t>
    </r>
    <r>
      <rPr>
        <sz val="12"/>
        <color theme="1"/>
        <rFont val="Times New Roman"/>
        <charset val="134"/>
      </rPr>
      <t>1</t>
    </r>
    <r>
      <rPr>
        <sz val="12"/>
        <color theme="1"/>
        <rFont val="方正仿宋_GBK"/>
        <charset val="134"/>
      </rPr>
      <t>楼（沃尔玛停车场入口处）</t>
    </r>
  </si>
  <si>
    <r>
      <rPr>
        <sz val="12"/>
        <color theme="1"/>
        <rFont val="方正仿宋_GBK"/>
        <charset val="134"/>
      </rPr>
      <t>云南省昆明市西山区马街南路</t>
    </r>
    <r>
      <rPr>
        <sz val="12"/>
        <color theme="1"/>
        <rFont val="Times New Roman"/>
        <charset val="134"/>
      </rPr>
      <t>69</t>
    </r>
    <r>
      <rPr>
        <sz val="12"/>
        <color theme="1"/>
        <rFont val="方正仿宋_GBK"/>
        <charset val="134"/>
      </rPr>
      <t>号（大渔路地铁站</t>
    </r>
    <r>
      <rPr>
        <sz val="12"/>
        <color theme="1"/>
        <rFont val="Times New Roman"/>
        <charset val="134"/>
      </rPr>
      <t>B</t>
    </r>
    <r>
      <rPr>
        <sz val="12"/>
        <color theme="1"/>
        <rFont val="方正仿宋_GBK"/>
        <charset val="134"/>
      </rPr>
      <t>口左边</t>
    </r>
    <r>
      <rPr>
        <sz val="12"/>
        <color theme="1"/>
        <rFont val="Times New Roman"/>
        <charset val="134"/>
      </rPr>
      <t>100</t>
    </r>
    <r>
      <rPr>
        <sz val="12"/>
        <color theme="1"/>
        <rFont val="方正仿宋_GBK"/>
        <charset val="134"/>
      </rPr>
      <t>米）</t>
    </r>
  </si>
  <si>
    <r>
      <rPr>
        <sz val="12"/>
        <color theme="1"/>
        <rFont val="方正仿宋_GBK"/>
        <charset val="134"/>
      </rPr>
      <t>云南省昆明市西山区兴苑路</t>
    </r>
    <r>
      <rPr>
        <sz val="12"/>
        <color theme="1"/>
        <rFont val="Times New Roman"/>
        <charset val="134"/>
      </rPr>
      <t>150</t>
    </r>
    <r>
      <rPr>
        <sz val="12"/>
        <color theme="1"/>
        <rFont val="方正仿宋_GBK"/>
        <charset val="134"/>
      </rPr>
      <t>号</t>
    </r>
    <r>
      <rPr>
        <sz val="12"/>
        <color theme="1"/>
        <rFont val="Times New Roman"/>
        <charset val="134"/>
      </rPr>
      <t>(</t>
    </r>
    <r>
      <rPr>
        <sz val="12"/>
        <color theme="1"/>
        <rFont val="方正仿宋_GBK"/>
        <charset val="134"/>
      </rPr>
      <t>政府碧鸡广场对面</t>
    </r>
    <r>
      <rPr>
        <sz val="12"/>
        <color theme="1"/>
        <rFont val="Times New Roman"/>
        <charset val="134"/>
      </rPr>
      <t>)</t>
    </r>
  </si>
  <si>
    <r>
      <rPr>
        <sz val="12"/>
        <color theme="1"/>
        <rFont val="方正仿宋_GBK"/>
        <charset val="134"/>
      </rPr>
      <t>云南省昆明市西山区希望路</t>
    </r>
    <r>
      <rPr>
        <sz val="12"/>
        <color theme="1"/>
        <rFont val="Times New Roman"/>
        <charset val="134"/>
      </rPr>
      <t>6</t>
    </r>
    <r>
      <rPr>
        <sz val="12"/>
        <color theme="1"/>
        <rFont val="方正仿宋_GBK"/>
        <charset val="134"/>
      </rPr>
      <t>号希望花园</t>
    </r>
    <r>
      <rPr>
        <sz val="12"/>
        <color theme="1"/>
        <rFont val="Times New Roman"/>
        <charset val="134"/>
      </rPr>
      <t>A1-2</t>
    </r>
    <r>
      <rPr>
        <sz val="12"/>
        <color theme="1"/>
        <rFont val="方正仿宋_GBK"/>
        <charset val="134"/>
      </rPr>
      <t>地块</t>
    </r>
    <r>
      <rPr>
        <sz val="12"/>
        <color theme="1"/>
        <rFont val="Times New Roman"/>
        <charset val="134"/>
      </rPr>
      <t>9</t>
    </r>
    <r>
      <rPr>
        <sz val="12"/>
        <color theme="1"/>
        <rFont val="方正仿宋_GBK"/>
        <charset val="134"/>
      </rPr>
      <t>号楼一层（维也纳酒店旁）</t>
    </r>
  </si>
  <si>
    <r>
      <rPr>
        <sz val="12"/>
        <color theme="1"/>
        <rFont val="方正仿宋_GBK"/>
        <charset val="134"/>
      </rPr>
      <t>云南省昆明市西山区海润路博欣采莲湾北侧约</t>
    </r>
    <r>
      <rPr>
        <sz val="12"/>
        <color theme="1"/>
        <rFont val="Times New Roman"/>
        <charset val="134"/>
      </rPr>
      <t>50</t>
    </r>
    <r>
      <rPr>
        <sz val="12"/>
        <color theme="1"/>
        <rFont val="方正仿宋_GBK"/>
        <charset val="134"/>
      </rPr>
      <t>米</t>
    </r>
  </si>
  <si>
    <r>
      <rPr>
        <sz val="12"/>
        <color theme="1"/>
        <rFont val="方正仿宋_GBK"/>
        <charset val="134"/>
      </rPr>
      <t>云南省昆明市西山区前卫西路金地中心</t>
    </r>
    <r>
      <rPr>
        <sz val="12"/>
        <color theme="1"/>
        <rFont val="Times New Roman"/>
        <charset val="134"/>
      </rPr>
      <t>1</t>
    </r>
    <r>
      <rPr>
        <sz val="12"/>
        <color theme="1"/>
        <rFont val="方正仿宋_GBK"/>
        <charset val="134"/>
      </rPr>
      <t>楼</t>
    </r>
    <r>
      <rPr>
        <sz val="12"/>
        <color theme="1"/>
        <rFont val="Times New Roman"/>
        <charset val="134"/>
      </rPr>
      <t>23-27</t>
    </r>
    <r>
      <rPr>
        <sz val="12"/>
        <color theme="1"/>
        <rFont val="方正仿宋_GBK"/>
        <charset val="134"/>
      </rPr>
      <t>号（扶梯旁）</t>
    </r>
  </si>
  <si>
    <r>
      <rPr>
        <sz val="12"/>
        <color theme="1"/>
        <rFont val="方正仿宋_GBK"/>
        <charset val="134"/>
      </rPr>
      <t>云南省昆明市西山区前兴路</t>
    </r>
    <r>
      <rPr>
        <sz val="12"/>
        <color theme="1"/>
        <rFont val="Times New Roman"/>
        <charset val="134"/>
      </rPr>
      <t>688</t>
    </r>
    <r>
      <rPr>
        <sz val="12"/>
        <color theme="1"/>
        <rFont val="方正仿宋_GBK"/>
        <charset val="134"/>
      </rPr>
      <t>号昆明</t>
    </r>
    <r>
      <rPr>
        <sz val="12"/>
        <color theme="1"/>
        <rFont val="Times New Roman"/>
        <charset val="134"/>
      </rPr>
      <t>CBD</t>
    </r>
    <r>
      <rPr>
        <sz val="12"/>
        <color theme="1"/>
        <rFont val="方正仿宋_GBK"/>
        <charset val="134"/>
      </rPr>
      <t>万达广场购物中心室内步行街</t>
    </r>
    <r>
      <rPr>
        <sz val="12"/>
        <color theme="1"/>
        <rFont val="Times New Roman"/>
        <charset val="134"/>
      </rPr>
      <t>1</t>
    </r>
    <r>
      <rPr>
        <sz val="12"/>
        <color theme="1"/>
        <rFont val="方正仿宋_GBK"/>
        <charset val="134"/>
      </rPr>
      <t>层</t>
    </r>
    <r>
      <rPr>
        <sz val="12"/>
        <color theme="1"/>
        <rFont val="Times New Roman"/>
        <charset val="134"/>
      </rPr>
      <t>1027A</t>
    </r>
    <r>
      <rPr>
        <sz val="12"/>
        <color theme="1"/>
        <rFont val="方正仿宋_GBK"/>
        <charset val="134"/>
      </rPr>
      <t>号</t>
    </r>
  </si>
  <si>
    <r>
      <rPr>
        <sz val="12"/>
        <color theme="1"/>
        <rFont val="方正仿宋_GBK"/>
        <charset val="134"/>
      </rPr>
      <t>云南省昆明市西山区云南省昆明市西山区滇池路</t>
    </r>
    <r>
      <rPr>
        <sz val="12"/>
        <color theme="1"/>
        <rFont val="Times New Roman"/>
        <charset val="134"/>
      </rPr>
      <t>569</t>
    </r>
    <r>
      <rPr>
        <sz val="12"/>
        <color theme="1"/>
        <rFont val="方正仿宋_GBK"/>
        <charset val="134"/>
      </rPr>
      <t>号南亚风情</t>
    </r>
    <r>
      <rPr>
        <sz val="12"/>
        <color theme="1"/>
        <rFont val="Times New Roman"/>
        <charset val="134"/>
      </rPr>
      <t>.</t>
    </r>
    <r>
      <rPr>
        <sz val="12"/>
        <color theme="1"/>
        <rFont val="方正仿宋_GBK"/>
        <charset val="134"/>
      </rPr>
      <t>第壹城</t>
    </r>
    <r>
      <rPr>
        <sz val="12"/>
        <color theme="1"/>
        <rFont val="Times New Roman"/>
        <charset val="134"/>
      </rPr>
      <t>A1-F1-01</t>
    </r>
    <r>
      <rPr>
        <sz val="12"/>
        <color theme="1"/>
        <rFont val="方正仿宋_GBK"/>
        <charset val="134"/>
      </rPr>
      <t>号</t>
    </r>
  </si>
  <si>
    <r>
      <rPr>
        <sz val="12"/>
        <color theme="1"/>
        <rFont val="方正仿宋_GBK"/>
        <charset val="134"/>
      </rPr>
      <t>云南省昆明市西山区前卫西路润城</t>
    </r>
    <r>
      <rPr>
        <sz val="12"/>
        <color theme="1"/>
        <rFont val="Times New Roman"/>
        <charset val="134"/>
      </rPr>
      <t>5</t>
    </r>
    <r>
      <rPr>
        <sz val="12"/>
        <color theme="1"/>
        <rFont val="方正仿宋_GBK"/>
        <charset val="134"/>
      </rPr>
      <t>区</t>
    </r>
    <r>
      <rPr>
        <sz val="12"/>
        <color theme="1"/>
        <rFont val="Times New Roman"/>
        <charset val="134"/>
      </rPr>
      <t>18</t>
    </r>
    <r>
      <rPr>
        <sz val="12"/>
        <color theme="1"/>
        <rFont val="方正仿宋_GBK"/>
        <charset val="134"/>
      </rPr>
      <t>幢</t>
    </r>
    <r>
      <rPr>
        <sz val="12"/>
        <color theme="1"/>
        <rFont val="Times New Roman"/>
        <charset val="134"/>
      </rPr>
      <t>1-2</t>
    </r>
    <r>
      <rPr>
        <sz val="12"/>
        <color theme="1"/>
        <rFont val="方正仿宋_GBK"/>
        <charset val="134"/>
      </rPr>
      <t>号（霆禧滇味对面）</t>
    </r>
  </si>
  <si>
    <r>
      <rPr>
        <sz val="12"/>
        <color theme="1"/>
        <rFont val="方正仿宋_GBK"/>
        <charset val="134"/>
      </rPr>
      <t>云南省昆明市西山区前兴路光辉城市</t>
    </r>
    <r>
      <rPr>
        <sz val="12"/>
        <color theme="1"/>
        <rFont val="Times New Roman"/>
        <charset val="134"/>
      </rPr>
      <t>6</t>
    </r>
    <r>
      <rPr>
        <sz val="12"/>
        <color theme="1"/>
        <rFont val="方正仿宋_GBK"/>
        <charset val="134"/>
      </rPr>
      <t>幢</t>
    </r>
    <r>
      <rPr>
        <sz val="12"/>
        <color theme="1"/>
        <rFont val="Times New Roman"/>
        <charset val="134"/>
      </rPr>
      <t>6-01A</t>
    </r>
    <r>
      <rPr>
        <sz val="12"/>
        <color theme="1"/>
        <rFont val="方正仿宋_GBK"/>
        <charset val="134"/>
      </rPr>
      <t>号铺</t>
    </r>
    <r>
      <rPr>
        <sz val="12"/>
        <color theme="1"/>
        <rFont val="Times New Roman"/>
        <charset val="134"/>
      </rPr>
      <t>(</t>
    </r>
    <r>
      <rPr>
        <sz val="12"/>
        <color theme="1"/>
        <rFont val="方正仿宋_GBK"/>
        <charset val="134"/>
      </rPr>
      <t>肯德基背后</t>
    </r>
    <r>
      <rPr>
        <sz val="12"/>
        <color theme="1"/>
        <rFont val="Times New Roman"/>
        <charset val="134"/>
      </rPr>
      <t>)</t>
    </r>
  </si>
  <si>
    <r>
      <rPr>
        <sz val="12"/>
        <color theme="1"/>
        <rFont val="方正仿宋_GBK"/>
        <charset val="134"/>
      </rPr>
      <t>云南省昆明市西山区万达广场</t>
    </r>
    <r>
      <rPr>
        <sz val="12"/>
        <color theme="1"/>
        <rFont val="Times New Roman"/>
        <charset val="134"/>
      </rPr>
      <t>1</t>
    </r>
    <r>
      <rPr>
        <sz val="12"/>
        <color theme="1"/>
        <rFont val="方正仿宋_GBK"/>
        <charset val="134"/>
      </rPr>
      <t>楼</t>
    </r>
    <r>
      <rPr>
        <sz val="12"/>
        <color theme="1"/>
        <rFont val="Times New Roman"/>
        <charset val="134"/>
      </rPr>
      <t>1</t>
    </r>
    <r>
      <rPr>
        <sz val="12"/>
        <color theme="1"/>
        <rFont val="方正仿宋_GBK"/>
        <charset val="134"/>
      </rPr>
      <t>号门入口右侧商铺</t>
    </r>
  </si>
  <si>
    <r>
      <rPr>
        <sz val="12"/>
        <color theme="1"/>
        <rFont val="方正仿宋_GBK"/>
        <charset val="134"/>
      </rPr>
      <t>云南省昆明市西山区环城南路大悦城购物中心一层</t>
    </r>
    <r>
      <rPr>
        <sz val="12"/>
        <color theme="1"/>
        <rFont val="Times New Roman"/>
        <charset val="134"/>
      </rPr>
      <t>6-1-02</t>
    </r>
    <r>
      <rPr>
        <sz val="12"/>
        <color theme="1"/>
        <rFont val="方正仿宋_GBK"/>
        <charset val="134"/>
      </rPr>
      <t>，</t>
    </r>
    <r>
      <rPr>
        <sz val="12"/>
        <color theme="1"/>
        <rFont val="Times New Roman"/>
        <charset val="134"/>
      </rPr>
      <t>03</t>
    </r>
    <r>
      <rPr>
        <sz val="12"/>
        <color theme="1"/>
        <rFont val="方正仿宋_GBK"/>
        <charset val="134"/>
      </rPr>
      <t>号（优衣库对面）</t>
    </r>
  </si>
  <si>
    <r>
      <rPr>
        <sz val="12"/>
        <color theme="1"/>
        <rFont val="方正仿宋_GBK"/>
        <charset val="134"/>
      </rPr>
      <t>云南省昆明市西山区海埂路</t>
    </r>
    <r>
      <rPr>
        <sz val="12"/>
        <color theme="1"/>
        <rFont val="Times New Roman"/>
        <charset val="134"/>
      </rPr>
      <t>32</t>
    </r>
    <r>
      <rPr>
        <sz val="12"/>
        <color theme="1"/>
        <rFont val="方正仿宋_GBK"/>
        <charset val="134"/>
      </rPr>
      <t>号云纺国际商厦</t>
    </r>
    <r>
      <rPr>
        <sz val="12"/>
        <color theme="1"/>
        <rFont val="Times New Roman"/>
        <charset val="134"/>
      </rPr>
      <t>1</t>
    </r>
    <r>
      <rPr>
        <sz val="12"/>
        <color theme="1"/>
        <rFont val="方正仿宋_GBK"/>
        <charset val="134"/>
      </rPr>
      <t>楼</t>
    </r>
    <r>
      <rPr>
        <sz val="12"/>
        <color theme="1"/>
        <rFont val="Times New Roman"/>
        <charset val="134"/>
      </rPr>
      <t>51-52</t>
    </r>
    <r>
      <rPr>
        <sz val="12"/>
        <color theme="1"/>
        <rFont val="方正仿宋_GBK"/>
        <charset val="134"/>
      </rPr>
      <t>号（</t>
    </r>
    <r>
      <rPr>
        <sz val="12"/>
        <color theme="1"/>
        <rFont val="Times New Roman"/>
        <charset val="134"/>
      </rPr>
      <t>711</t>
    </r>
    <r>
      <rPr>
        <sz val="12"/>
        <color theme="1"/>
        <rFont val="方正仿宋_GBK"/>
        <charset val="134"/>
      </rPr>
      <t>旁）</t>
    </r>
  </si>
  <si>
    <r>
      <rPr>
        <sz val="12"/>
        <color theme="1"/>
        <rFont val="方正仿宋_GBK"/>
        <charset val="134"/>
      </rPr>
      <t>云南省昆明市西山区广福路</t>
    </r>
    <r>
      <rPr>
        <sz val="12"/>
        <color theme="1"/>
        <rFont val="Times New Roman"/>
        <charset val="134"/>
      </rPr>
      <t>1699</t>
    </r>
    <r>
      <rPr>
        <sz val="12"/>
        <color theme="1"/>
        <rFont val="方正仿宋_GBK"/>
        <charset val="134"/>
      </rPr>
      <t>号昆明南悦城爱琴海城市广场</t>
    </r>
    <r>
      <rPr>
        <sz val="12"/>
        <color theme="1"/>
        <rFont val="Times New Roman"/>
        <charset val="134"/>
      </rPr>
      <t>1</t>
    </r>
    <r>
      <rPr>
        <sz val="12"/>
        <color theme="1"/>
        <rFont val="方正仿宋_GBK"/>
        <charset val="134"/>
      </rPr>
      <t>楼（面包工坊隔壁）</t>
    </r>
  </si>
  <si>
    <r>
      <rPr>
        <sz val="12"/>
        <color theme="1"/>
        <rFont val="方正仿宋_GBK"/>
        <charset val="134"/>
      </rPr>
      <t>云南省昆明市西山区滇池国家旅游度假区公园</t>
    </r>
    <r>
      <rPr>
        <sz val="12"/>
        <color theme="1"/>
        <rFont val="Times New Roman"/>
        <charset val="134"/>
      </rPr>
      <t>1903</t>
    </r>
    <r>
      <rPr>
        <sz val="12"/>
        <color theme="1"/>
        <rFont val="方正仿宋_GBK"/>
        <charset val="134"/>
      </rPr>
      <t>负</t>
    </r>
    <r>
      <rPr>
        <sz val="12"/>
        <color theme="1"/>
        <rFont val="Times New Roman"/>
        <charset val="134"/>
      </rPr>
      <t>1</t>
    </r>
    <r>
      <rPr>
        <sz val="12"/>
        <color theme="1"/>
        <rFont val="方正仿宋_GBK"/>
        <charset val="134"/>
      </rPr>
      <t>楼朵彩市集</t>
    </r>
    <r>
      <rPr>
        <sz val="12"/>
        <color theme="1"/>
        <rFont val="Times New Roman"/>
        <charset val="134"/>
      </rPr>
      <t>6c-114-115</t>
    </r>
    <r>
      <rPr>
        <sz val="12"/>
        <color theme="1"/>
        <rFont val="方正仿宋_GBK"/>
        <charset val="134"/>
      </rPr>
      <t>号商铺</t>
    </r>
  </si>
  <si>
    <r>
      <rPr>
        <sz val="12"/>
        <color theme="1"/>
        <rFont val="方正仿宋_GBK"/>
        <charset val="134"/>
      </rPr>
      <t>云南省昆明市西山区云南省昆明市西山区广福路爱琴海购物公园室内壹层</t>
    </r>
    <r>
      <rPr>
        <sz val="12"/>
        <color theme="1"/>
        <rFont val="Times New Roman"/>
        <charset val="134"/>
      </rPr>
      <t>F1030B</t>
    </r>
    <r>
      <rPr>
        <sz val="12"/>
        <color theme="1"/>
        <rFont val="方正仿宋_GBK"/>
        <charset val="134"/>
      </rPr>
      <t>号商铺</t>
    </r>
  </si>
  <si>
    <t>云南省昆明市西山区云南省昆明市西山区夏日花街润城二区</t>
  </si>
  <si>
    <r>
      <rPr>
        <sz val="12"/>
        <color theme="1"/>
        <rFont val="方正仿宋_GBK"/>
        <charset val="134"/>
      </rPr>
      <t>云南省昆明市西山区东寺街奥辰百货</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东方广场</t>
    </r>
    <r>
      <rPr>
        <sz val="12"/>
        <color theme="1"/>
        <rFont val="Times New Roman"/>
        <charset val="134"/>
      </rPr>
      <t>A</t>
    </r>
    <r>
      <rPr>
        <sz val="12"/>
        <color theme="1"/>
        <rFont val="方正仿宋_GBK"/>
        <charset val="134"/>
      </rPr>
      <t>座</t>
    </r>
    <r>
      <rPr>
        <sz val="12"/>
        <color theme="1"/>
        <rFont val="Times New Roman"/>
        <charset val="134"/>
      </rPr>
      <t>)</t>
    </r>
  </si>
  <si>
    <r>
      <rPr>
        <sz val="12"/>
        <color theme="1"/>
        <rFont val="方正仿宋_GBK"/>
        <charset val="134"/>
      </rPr>
      <t>云南省昆明市西山区西华北路与西园路交叉口西华小区商住</t>
    </r>
    <r>
      <rPr>
        <sz val="12"/>
        <color theme="1"/>
        <rFont val="Times New Roman"/>
        <charset val="134"/>
      </rPr>
      <t>1</t>
    </r>
    <r>
      <rPr>
        <sz val="12"/>
        <color theme="1"/>
        <rFont val="方正仿宋_GBK"/>
        <charset val="134"/>
      </rPr>
      <t>幢</t>
    </r>
    <r>
      <rPr>
        <sz val="12"/>
        <color theme="1"/>
        <rFont val="Times New Roman"/>
        <charset val="134"/>
      </rPr>
      <t>2</t>
    </r>
    <r>
      <rPr>
        <sz val="12"/>
        <color theme="1"/>
        <rFont val="方正仿宋_GBK"/>
        <charset val="134"/>
      </rPr>
      <t>号商铺</t>
    </r>
    <r>
      <rPr>
        <sz val="12"/>
        <color theme="1"/>
        <rFont val="Times New Roman"/>
        <charset val="134"/>
      </rPr>
      <t>(</t>
    </r>
    <r>
      <rPr>
        <sz val="12"/>
        <color theme="1"/>
        <rFont val="方正仿宋_GBK"/>
        <charset val="134"/>
      </rPr>
      <t>一心堂旁</t>
    </r>
    <r>
      <rPr>
        <sz val="12"/>
        <color theme="1"/>
        <rFont val="Times New Roman"/>
        <charset val="134"/>
      </rPr>
      <t>)</t>
    </r>
  </si>
  <si>
    <r>
      <rPr>
        <sz val="12"/>
        <color theme="1"/>
        <rFont val="方正仿宋_GBK"/>
        <charset val="134"/>
      </rPr>
      <t>云南省昆明市西山区前福路滇池名门商业区</t>
    </r>
    <r>
      <rPr>
        <sz val="12"/>
        <color theme="1"/>
        <rFont val="Times New Roman"/>
        <charset val="134"/>
      </rPr>
      <t>1</t>
    </r>
    <r>
      <rPr>
        <sz val="12"/>
        <color theme="1"/>
        <rFont val="方正仿宋_GBK"/>
        <charset val="134"/>
      </rPr>
      <t>楼</t>
    </r>
    <r>
      <rPr>
        <sz val="12"/>
        <color theme="1"/>
        <rFont val="Times New Roman"/>
        <charset val="134"/>
      </rPr>
      <t>121</t>
    </r>
    <r>
      <rPr>
        <sz val="12"/>
        <color theme="1"/>
        <rFont val="方正仿宋_GBK"/>
        <charset val="134"/>
      </rPr>
      <t>号（吉美乐超市旁）</t>
    </r>
  </si>
  <si>
    <r>
      <rPr>
        <sz val="12"/>
        <color theme="1"/>
        <rFont val="方正仿宋_GBK"/>
        <charset val="134"/>
      </rPr>
      <t>云南省昆明市西山区希望路佳湖花园</t>
    </r>
    <r>
      <rPr>
        <sz val="12"/>
        <color theme="1"/>
        <rFont val="Times New Roman"/>
        <charset val="134"/>
      </rPr>
      <t>11</t>
    </r>
    <r>
      <rPr>
        <sz val="12"/>
        <color theme="1"/>
        <rFont val="方正仿宋_GBK"/>
        <charset val="134"/>
      </rPr>
      <t>、</t>
    </r>
    <r>
      <rPr>
        <sz val="12"/>
        <color theme="1"/>
        <rFont val="Times New Roman"/>
        <charset val="134"/>
      </rPr>
      <t>12</t>
    </r>
    <r>
      <rPr>
        <sz val="12"/>
        <color theme="1"/>
        <rFont val="方正仿宋_GBK"/>
        <charset val="134"/>
      </rPr>
      <t>号（嘉华斜对面）</t>
    </r>
  </si>
  <si>
    <r>
      <rPr>
        <sz val="12"/>
        <color theme="1"/>
        <rFont val="方正仿宋_GBK"/>
        <charset val="134"/>
      </rPr>
      <t>云南省昆明市西山区海口镇中滩街红山小区</t>
    </r>
    <r>
      <rPr>
        <sz val="12"/>
        <color theme="1"/>
        <rFont val="Times New Roman"/>
        <charset val="134"/>
      </rPr>
      <t>07-08</t>
    </r>
    <r>
      <rPr>
        <sz val="12"/>
        <color theme="1"/>
        <rFont val="方正仿宋_GBK"/>
        <charset val="134"/>
      </rPr>
      <t>号商铺</t>
    </r>
    <r>
      <rPr>
        <sz val="12"/>
        <color theme="1"/>
        <rFont val="Times New Roman"/>
        <charset val="134"/>
      </rPr>
      <t>(</t>
    </r>
    <r>
      <rPr>
        <sz val="12"/>
        <color theme="1"/>
        <rFont val="方正仿宋_GBK"/>
        <charset val="134"/>
      </rPr>
      <t>海口云光</t>
    </r>
    <r>
      <rPr>
        <sz val="12"/>
        <color theme="1"/>
        <rFont val="Times New Roman"/>
        <charset val="134"/>
      </rPr>
      <t>312</t>
    </r>
    <r>
      <rPr>
        <sz val="12"/>
        <color theme="1"/>
        <rFont val="方正仿宋_GBK"/>
        <charset val="134"/>
      </rPr>
      <t>影城旁</t>
    </r>
    <r>
      <rPr>
        <sz val="12"/>
        <color theme="1"/>
        <rFont val="Times New Roman"/>
        <charset val="134"/>
      </rPr>
      <t>)</t>
    </r>
  </si>
  <si>
    <r>
      <rPr>
        <sz val="12"/>
        <color theme="1"/>
        <rFont val="方正仿宋_GBK"/>
        <charset val="134"/>
      </rPr>
      <t>云南省昆明市西山区海宏路公园</t>
    </r>
    <r>
      <rPr>
        <sz val="12"/>
        <color theme="1"/>
        <rFont val="Times New Roman"/>
        <charset val="134"/>
      </rPr>
      <t>1903</t>
    </r>
    <r>
      <rPr>
        <sz val="12"/>
        <color theme="1"/>
        <rFont val="方正仿宋_GBK"/>
        <charset val="134"/>
      </rPr>
      <t>香街</t>
    </r>
    <r>
      <rPr>
        <sz val="12"/>
        <color theme="1"/>
        <rFont val="Times New Roman"/>
        <charset val="134"/>
      </rPr>
      <t>13</t>
    </r>
    <r>
      <rPr>
        <sz val="12"/>
        <color theme="1"/>
        <rFont val="方正仿宋_GBK"/>
        <charset val="134"/>
      </rPr>
      <t>栋</t>
    </r>
    <r>
      <rPr>
        <sz val="12"/>
        <color theme="1"/>
        <rFont val="Times New Roman"/>
        <charset val="134"/>
      </rPr>
      <t>2-3F</t>
    </r>
    <r>
      <rPr>
        <sz val="12"/>
        <color theme="1"/>
        <rFont val="方正仿宋_GBK"/>
        <charset val="134"/>
      </rPr>
      <t>楼（教堂旁）</t>
    </r>
  </si>
  <si>
    <r>
      <rPr>
        <sz val="12"/>
        <color theme="1"/>
        <rFont val="方正仿宋_GBK"/>
        <charset val="134"/>
      </rPr>
      <t>云南省昆明市西山区人民西路</t>
    </r>
    <r>
      <rPr>
        <sz val="12"/>
        <color theme="1"/>
        <rFont val="Times New Roman"/>
        <charset val="134"/>
      </rPr>
      <t>899</t>
    </r>
    <r>
      <rPr>
        <sz val="12"/>
        <color theme="1"/>
        <rFont val="方正仿宋_GBK"/>
        <charset val="134"/>
      </rPr>
      <t>号汉堡王对面广场（地铁</t>
    </r>
    <r>
      <rPr>
        <sz val="12"/>
        <color theme="1"/>
        <rFont val="Times New Roman"/>
        <charset val="134"/>
      </rPr>
      <t>B</t>
    </r>
    <r>
      <rPr>
        <sz val="12"/>
        <color theme="1"/>
        <rFont val="方正仿宋_GBK"/>
        <charset val="134"/>
      </rPr>
      <t>口站出口旁边）</t>
    </r>
  </si>
  <si>
    <r>
      <rPr>
        <sz val="12"/>
        <color theme="1"/>
        <rFont val="方正仿宋_GBK"/>
        <charset val="134"/>
      </rPr>
      <t>云南省昆明市西山区环城南路大悦城负</t>
    </r>
    <r>
      <rPr>
        <sz val="12"/>
        <color theme="1"/>
        <rFont val="Times New Roman"/>
        <charset val="134"/>
      </rPr>
      <t>1</t>
    </r>
    <r>
      <rPr>
        <sz val="12"/>
        <color theme="1"/>
        <rFont val="方正仿宋_GBK"/>
        <charset val="134"/>
      </rPr>
      <t>楼</t>
    </r>
    <r>
      <rPr>
        <sz val="12"/>
        <color theme="1"/>
        <rFont val="Times New Roman"/>
        <charset val="134"/>
      </rPr>
      <t>B1-023</t>
    </r>
    <r>
      <rPr>
        <sz val="12"/>
        <color theme="1"/>
        <rFont val="方正仿宋_GBK"/>
        <charset val="134"/>
      </rPr>
      <t>号</t>
    </r>
    <r>
      <rPr>
        <sz val="12"/>
        <color theme="1"/>
        <rFont val="Times New Roman"/>
        <charset val="134"/>
      </rPr>
      <t>(</t>
    </r>
    <r>
      <rPr>
        <sz val="12"/>
        <color theme="1"/>
        <rFont val="方正仿宋_GBK"/>
        <charset val="134"/>
      </rPr>
      <t>盒马鲜生入口旁</t>
    </r>
    <r>
      <rPr>
        <sz val="12"/>
        <color theme="1"/>
        <rFont val="Times New Roman"/>
        <charset val="134"/>
      </rPr>
      <t>)</t>
    </r>
  </si>
  <si>
    <r>
      <rPr>
        <sz val="12"/>
        <color theme="1"/>
        <rFont val="方正仿宋_GBK"/>
        <charset val="134"/>
      </rPr>
      <t>云南省昆明市西山区滇池时代广场滇池路</t>
    </r>
    <r>
      <rPr>
        <sz val="12"/>
        <color theme="1"/>
        <rFont val="Times New Roman"/>
        <charset val="134"/>
      </rPr>
      <t>346</t>
    </r>
    <r>
      <rPr>
        <sz val="12"/>
        <color theme="1"/>
        <rFont val="方正仿宋_GBK"/>
        <charset val="134"/>
      </rPr>
      <t>号</t>
    </r>
  </si>
  <si>
    <t>寻甸回族彝族自治县</t>
  </si>
  <si>
    <r>
      <rPr>
        <sz val="12"/>
        <color theme="1"/>
        <rFont val="方正仿宋_GBK"/>
        <charset val="134"/>
      </rPr>
      <t>云南省昆明市寻甸回族彝族自治县凤梧路</t>
    </r>
    <r>
      <rPr>
        <sz val="12"/>
        <color theme="1"/>
        <rFont val="Times New Roman"/>
        <charset val="134"/>
      </rPr>
      <t>86</t>
    </r>
    <r>
      <rPr>
        <sz val="12"/>
        <color theme="1"/>
        <rFont val="方正仿宋_GBK"/>
        <charset val="134"/>
      </rPr>
      <t>号老客运站宿舍楼</t>
    </r>
    <r>
      <rPr>
        <sz val="12"/>
        <color theme="1"/>
        <rFont val="Times New Roman"/>
        <charset val="134"/>
      </rPr>
      <t>1</t>
    </r>
    <r>
      <rPr>
        <sz val="12"/>
        <color theme="1"/>
        <rFont val="方正仿宋_GBK"/>
        <charset val="134"/>
      </rPr>
      <t>楼</t>
    </r>
    <r>
      <rPr>
        <sz val="12"/>
        <color theme="1"/>
        <rFont val="Times New Roman"/>
        <charset val="134"/>
      </rPr>
      <t>1-3</t>
    </r>
    <r>
      <rPr>
        <sz val="12"/>
        <color theme="1"/>
        <rFont val="方正仿宋_GBK"/>
        <charset val="134"/>
      </rPr>
      <t>号商铺</t>
    </r>
  </si>
  <si>
    <r>
      <rPr>
        <sz val="12"/>
        <color theme="1"/>
        <rFont val="方正仿宋_GBK"/>
        <charset val="134"/>
      </rPr>
      <t>云南省昆明市寻甸回族彝族自治县仁德镇月秀路尚居商业中心</t>
    </r>
    <r>
      <rPr>
        <sz val="12"/>
        <color theme="1"/>
        <rFont val="Times New Roman"/>
        <charset val="134"/>
      </rPr>
      <t>2</t>
    </r>
    <r>
      <rPr>
        <sz val="12"/>
        <color theme="1"/>
        <rFont val="方正仿宋_GBK"/>
        <charset val="134"/>
      </rPr>
      <t>幢商住</t>
    </r>
    <r>
      <rPr>
        <sz val="12"/>
        <color theme="1"/>
        <rFont val="Times New Roman"/>
        <charset val="134"/>
      </rPr>
      <t>2</t>
    </r>
    <r>
      <rPr>
        <sz val="12"/>
        <color theme="1"/>
        <rFont val="方正仿宋_GBK"/>
        <charset val="134"/>
      </rPr>
      <t>号</t>
    </r>
  </si>
  <si>
    <r>
      <rPr>
        <sz val="12"/>
        <color theme="1"/>
        <rFont val="方正仿宋_GBK"/>
        <charset val="134"/>
      </rPr>
      <t>云南省昆明市宜良县愿景城市广场</t>
    </r>
    <r>
      <rPr>
        <sz val="12"/>
        <color theme="1"/>
        <rFont val="Times New Roman"/>
        <charset val="134"/>
      </rPr>
      <t>1</t>
    </r>
    <r>
      <rPr>
        <sz val="12"/>
        <color theme="1"/>
        <rFont val="方正仿宋_GBK"/>
        <charset val="134"/>
      </rPr>
      <t>幢</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富滇银行旁</t>
    </r>
    <r>
      <rPr>
        <sz val="12"/>
        <color theme="1"/>
        <rFont val="Times New Roman"/>
        <charset val="134"/>
      </rPr>
      <t>)</t>
    </r>
  </si>
  <si>
    <r>
      <rPr>
        <sz val="12"/>
        <color theme="1"/>
        <rFont val="方正仿宋_GBK"/>
        <charset val="134"/>
      </rPr>
      <t>云南省昆明市宜良县愿景城市广场</t>
    </r>
    <r>
      <rPr>
        <sz val="12"/>
        <color theme="1"/>
        <rFont val="Times New Roman"/>
        <charset val="134"/>
      </rPr>
      <t>A</t>
    </r>
    <r>
      <rPr>
        <sz val="12"/>
        <color theme="1"/>
        <rFont val="方正仿宋_GBK"/>
        <charset val="134"/>
      </rPr>
      <t>座</t>
    </r>
    <r>
      <rPr>
        <sz val="12"/>
        <color theme="1"/>
        <rFont val="Times New Roman"/>
        <charset val="134"/>
      </rPr>
      <t>2</t>
    </r>
    <r>
      <rPr>
        <sz val="12"/>
        <color theme="1"/>
        <rFont val="方正仿宋_GBK"/>
        <charset val="134"/>
      </rPr>
      <t>楼</t>
    </r>
    <r>
      <rPr>
        <sz val="12"/>
        <color theme="1"/>
        <rFont val="Times New Roman"/>
        <charset val="134"/>
      </rPr>
      <t>(</t>
    </r>
    <r>
      <rPr>
        <sz val="12"/>
        <color theme="1"/>
        <rFont val="方正仿宋_GBK"/>
        <charset val="134"/>
      </rPr>
      <t>衣海洋对面</t>
    </r>
    <r>
      <rPr>
        <sz val="12"/>
        <color theme="1"/>
        <rFont val="Times New Roman"/>
        <charset val="134"/>
      </rPr>
      <t>)</t>
    </r>
  </si>
  <si>
    <t>富源县</t>
  </si>
  <si>
    <r>
      <rPr>
        <sz val="12"/>
        <color theme="1"/>
        <rFont val="方正仿宋_GBK"/>
        <charset val="134"/>
      </rPr>
      <t>云南省曲靖市富源县建设路人民医院商铺</t>
    </r>
    <r>
      <rPr>
        <sz val="12"/>
        <color theme="1"/>
        <rFont val="Times New Roman"/>
        <charset val="134"/>
      </rPr>
      <t>31</t>
    </r>
    <r>
      <rPr>
        <sz val="12"/>
        <color theme="1"/>
        <rFont val="方正仿宋_GBK"/>
        <charset val="134"/>
      </rPr>
      <t>、</t>
    </r>
    <r>
      <rPr>
        <sz val="12"/>
        <color theme="1"/>
        <rFont val="Times New Roman"/>
        <charset val="134"/>
      </rPr>
      <t>32</t>
    </r>
    <r>
      <rPr>
        <sz val="12"/>
        <color theme="1"/>
        <rFont val="方正仿宋_GBK"/>
        <charset val="134"/>
      </rPr>
      <t>号</t>
    </r>
  </si>
  <si>
    <t>会泽县</t>
  </si>
  <si>
    <r>
      <rPr>
        <sz val="12"/>
        <color theme="1"/>
        <rFont val="方正仿宋_GBK"/>
        <charset val="134"/>
      </rPr>
      <t>云南省曲靖市会泽县西直街临街商铺</t>
    </r>
    <r>
      <rPr>
        <sz val="12"/>
        <color theme="1"/>
        <rFont val="Times New Roman"/>
        <charset val="134"/>
      </rPr>
      <t>S-14</t>
    </r>
    <r>
      <rPr>
        <sz val="12"/>
        <color theme="1"/>
        <rFont val="方正仿宋_GBK"/>
        <charset val="134"/>
      </rPr>
      <t>号（靠税务局办公区西直街口）</t>
    </r>
  </si>
  <si>
    <r>
      <rPr>
        <sz val="12"/>
        <color theme="1"/>
        <rFont val="方正仿宋_GBK"/>
        <charset val="134"/>
      </rPr>
      <t>云南省曲靖市会泽县钟屏路新大街明清走廊</t>
    </r>
    <r>
      <rPr>
        <sz val="12"/>
        <color theme="1"/>
        <rFont val="Times New Roman"/>
        <charset val="134"/>
      </rPr>
      <t>A3</t>
    </r>
    <r>
      <rPr>
        <sz val="12"/>
        <color theme="1"/>
        <rFont val="方正仿宋_GBK"/>
        <charset val="134"/>
      </rPr>
      <t>栋</t>
    </r>
    <r>
      <rPr>
        <sz val="12"/>
        <color theme="1"/>
        <rFont val="Times New Roman"/>
        <charset val="134"/>
      </rPr>
      <t>104</t>
    </r>
    <r>
      <rPr>
        <sz val="12"/>
        <color theme="1"/>
        <rFont val="方正仿宋_GBK"/>
        <charset val="134"/>
      </rPr>
      <t>铺面</t>
    </r>
  </si>
  <si>
    <r>
      <rPr>
        <sz val="12"/>
        <color theme="1"/>
        <rFont val="方正仿宋_GBK"/>
        <charset val="134"/>
      </rPr>
      <t>云南省曲靖市陆良县西门街交汇处中枢商业大厦</t>
    </r>
    <r>
      <rPr>
        <sz val="12"/>
        <color theme="1"/>
        <rFont val="Times New Roman"/>
        <charset val="134"/>
      </rPr>
      <t>1</t>
    </r>
    <r>
      <rPr>
        <sz val="12"/>
        <color theme="1"/>
        <rFont val="方正仿宋_GBK"/>
        <charset val="134"/>
      </rPr>
      <t>楼（金都珠宝旁）</t>
    </r>
  </si>
  <si>
    <r>
      <rPr>
        <sz val="12"/>
        <color theme="1"/>
        <rFont val="方正仿宋_GBK"/>
        <charset val="134"/>
      </rPr>
      <t>云南省曲靖市陆良县云南省曲靖市陆良县北门街与东门街交叉处西南方向</t>
    </r>
    <r>
      <rPr>
        <sz val="12"/>
        <color theme="1"/>
        <rFont val="Times New Roman"/>
        <charset val="134"/>
      </rPr>
      <t>120</t>
    </r>
    <r>
      <rPr>
        <sz val="12"/>
        <color theme="1"/>
        <rFont val="方正仿宋_GBK"/>
        <charset val="134"/>
      </rPr>
      <t>米</t>
    </r>
  </si>
  <si>
    <t>罗平县</t>
  </si>
  <si>
    <r>
      <rPr>
        <sz val="12"/>
        <color theme="1"/>
        <rFont val="方正仿宋_GBK"/>
        <charset val="134"/>
      </rPr>
      <t>云南省曲靖市罗平县振兴街</t>
    </r>
    <r>
      <rPr>
        <sz val="12"/>
        <color theme="1"/>
        <rFont val="Times New Roman"/>
        <charset val="134"/>
      </rPr>
      <t>23</t>
    </r>
    <r>
      <rPr>
        <sz val="12"/>
        <color theme="1"/>
        <rFont val="方正仿宋_GBK"/>
        <charset val="134"/>
      </rPr>
      <t>号</t>
    </r>
  </si>
  <si>
    <r>
      <rPr>
        <sz val="12"/>
        <color theme="1"/>
        <rFont val="方正仿宋_GBK"/>
        <charset val="134"/>
      </rPr>
      <t>云南省曲靖市罗平县振兴街东段方圆荟购物中心</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沃尔玛烘焙工坊旁</t>
    </r>
    <r>
      <rPr>
        <sz val="12"/>
        <color theme="1"/>
        <rFont val="Times New Roman"/>
        <charset val="134"/>
      </rPr>
      <t>)</t>
    </r>
  </si>
  <si>
    <r>
      <rPr>
        <sz val="12"/>
        <color theme="1"/>
        <rFont val="方正仿宋_GBK"/>
        <charset val="134"/>
      </rPr>
      <t>云南省曲靖市麒麟区万达广场</t>
    </r>
    <r>
      <rPr>
        <sz val="12"/>
        <color theme="1"/>
        <rFont val="Times New Roman"/>
        <charset val="134"/>
      </rPr>
      <t>1A</t>
    </r>
  </si>
  <si>
    <t>云南省曲靖市麒麟区彩云路犀牛超市旁边</t>
  </si>
  <si>
    <r>
      <rPr>
        <sz val="12"/>
        <color theme="1"/>
        <rFont val="方正仿宋_GBK"/>
        <charset val="134"/>
      </rPr>
      <t>云南省曲靖市麒麟区南宁西路阿诗玛时代广场一楼</t>
    </r>
    <r>
      <rPr>
        <sz val="12"/>
        <color theme="1"/>
        <rFont val="Times New Roman"/>
        <charset val="134"/>
      </rPr>
      <t>(</t>
    </r>
    <r>
      <rPr>
        <sz val="12"/>
        <color theme="1"/>
        <rFont val="方正仿宋_GBK"/>
        <charset val="134"/>
      </rPr>
      <t>老店对面</t>
    </r>
    <r>
      <rPr>
        <sz val="12"/>
        <color theme="1"/>
        <rFont val="Times New Roman"/>
        <charset val="134"/>
      </rPr>
      <t>)</t>
    </r>
  </si>
  <si>
    <r>
      <rPr>
        <sz val="12"/>
        <color theme="1"/>
        <rFont val="方正仿宋_GBK"/>
        <charset val="134"/>
      </rPr>
      <t>云南省曲靖市麒麟区雄业</t>
    </r>
    <r>
      <rPr>
        <sz val="12"/>
        <color theme="1"/>
        <rFont val="Times New Roman"/>
        <charset val="134"/>
      </rPr>
      <t>218</t>
    </r>
    <r>
      <rPr>
        <sz val="12"/>
        <color theme="1"/>
        <rFont val="方正仿宋_GBK"/>
        <charset val="134"/>
      </rPr>
      <t>购物中心</t>
    </r>
    <r>
      <rPr>
        <sz val="12"/>
        <color theme="1"/>
        <rFont val="Times New Roman"/>
        <charset val="134"/>
      </rPr>
      <t>1</t>
    </r>
    <r>
      <rPr>
        <sz val="12"/>
        <color theme="1"/>
        <rFont val="方正仿宋_GBK"/>
        <charset val="134"/>
      </rPr>
      <t>楼</t>
    </r>
    <r>
      <rPr>
        <sz val="12"/>
        <color theme="1"/>
        <rFont val="Times New Roman"/>
        <charset val="134"/>
      </rPr>
      <t>03</t>
    </r>
    <r>
      <rPr>
        <sz val="12"/>
        <color theme="1"/>
        <rFont val="方正仿宋_GBK"/>
        <charset val="134"/>
      </rPr>
      <t>号商铺</t>
    </r>
    <r>
      <rPr>
        <sz val="12"/>
        <color theme="1"/>
        <rFont val="Times New Roman"/>
        <charset val="134"/>
      </rPr>
      <t>(</t>
    </r>
    <r>
      <rPr>
        <sz val="12"/>
        <color theme="1"/>
        <rFont val="方正仿宋_GBK"/>
        <charset val="134"/>
      </rPr>
      <t>星巴克旁</t>
    </r>
    <r>
      <rPr>
        <sz val="12"/>
        <color theme="1"/>
        <rFont val="Times New Roman"/>
        <charset val="134"/>
      </rPr>
      <t>)</t>
    </r>
  </si>
  <si>
    <r>
      <rPr>
        <sz val="12"/>
        <color theme="1"/>
        <rFont val="方正仿宋_GBK"/>
        <charset val="134"/>
      </rPr>
      <t>云南省曲靖市麒麟区麒麟嘉城商业广场</t>
    </r>
    <r>
      <rPr>
        <sz val="12"/>
        <color theme="1"/>
        <rFont val="Times New Roman"/>
        <charset val="134"/>
      </rPr>
      <t>8</t>
    </r>
    <r>
      <rPr>
        <sz val="12"/>
        <color theme="1"/>
        <rFont val="方正仿宋_GBK"/>
        <charset val="134"/>
      </rPr>
      <t>栋</t>
    </r>
    <r>
      <rPr>
        <sz val="12"/>
        <color theme="1"/>
        <rFont val="Times New Roman"/>
        <charset val="134"/>
      </rPr>
      <t>1</t>
    </r>
    <r>
      <rPr>
        <sz val="12"/>
        <color theme="1"/>
        <rFont val="方正仿宋_GBK"/>
        <charset val="134"/>
      </rPr>
      <t>楼商铺</t>
    </r>
    <r>
      <rPr>
        <sz val="12"/>
        <color theme="1"/>
        <rFont val="Times New Roman"/>
        <charset val="134"/>
      </rPr>
      <t>(</t>
    </r>
    <r>
      <rPr>
        <sz val="12"/>
        <color theme="1"/>
        <rFont val="方正仿宋_GBK"/>
        <charset val="134"/>
      </rPr>
      <t>屈臣氏旁</t>
    </r>
    <r>
      <rPr>
        <sz val="12"/>
        <color theme="1"/>
        <rFont val="Times New Roman"/>
        <charset val="134"/>
      </rPr>
      <t>)</t>
    </r>
  </si>
  <si>
    <r>
      <rPr>
        <sz val="12"/>
        <color theme="1"/>
        <rFont val="方正仿宋_GBK"/>
        <charset val="134"/>
      </rPr>
      <t>云南省曲靖市麒麟区南宁西路</t>
    </r>
    <r>
      <rPr>
        <sz val="12"/>
        <color theme="1"/>
        <rFont val="Times New Roman"/>
        <charset val="134"/>
      </rPr>
      <t>256</t>
    </r>
    <r>
      <rPr>
        <sz val="12"/>
        <color theme="1"/>
        <rFont val="方正仿宋_GBK"/>
        <charset val="134"/>
      </rPr>
      <t>号</t>
    </r>
    <r>
      <rPr>
        <sz val="12"/>
        <color theme="1"/>
        <rFont val="Times New Roman"/>
        <charset val="134"/>
      </rPr>
      <t>(</t>
    </r>
    <r>
      <rPr>
        <sz val="12"/>
        <color theme="1"/>
        <rFont val="方正仿宋_GBK"/>
        <charset val="134"/>
      </rPr>
      <t>红星楼一楼</t>
    </r>
    <r>
      <rPr>
        <sz val="12"/>
        <color theme="1"/>
        <rFont val="Times New Roman"/>
        <charset val="134"/>
      </rPr>
      <t>)</t>
    </r>
  </si>
  <si>
    <r>
      <rPr>
        <sz val="12"/>
        <color theme="1"/>
        <rFont val="方正仿宋_GBK"/>
        <charset val="134"/>
      </rPr>
      <t>云南省曲靖市麒麟区曲靖外滩广场</t>
    </r>
    <r>
      <rPr>
        <sz val="12"/>
        <color theme="1"/>
        <rFont val="Times New Roman"/>
        <charset val="134"/>
      </rPr>
      <t>3</t>
    </r>
    <r>
      <rPr>
        <sz val="12"/>
        <color theme="1"/>
        <rFont val="方正仿宋_GBK"/>
        <charset val="134"/>
      </rPr>
      <t>幢</t>
    </r>
    <r>
      <rPr>
        <sz val="12"/>
        <color theme="1"/>
        <rFont val="Times New Roman"/>
        <charset val="134"/>
      </rPr>
      <t>1</t>
    </r>
    <r>
      <rPr>
        <sz val="12"/>
        <color theme="1"/>
        <rFont val="方正仿宋_GBK"/>
        <charset val="134"/>
      </rPr>
      <t>层</t>
    </r>
    <r>
      <rPr>
        <sz val="12"/>
        <color theme="1"/>
        <rFont val="Times New Roman"/>
        <charset val="134"/>
      </rPr>
      <t>1-10</t>
    </r>
    <r>
      <rPr>
        <sz val="12"/>
        <color theme="1"/>
        <rFont val="方正仿宋_GBK"/>
        <charset val="134"/>
      </rPr>
      <t>，</t>
    </r>
    <r>
      <rPr>
        <sz val="12"/>
        <color theme="1"/>
        <rFont val="Times New Roman"/>
        <charset val="134"/>
      </rPr>
      <t>11</t>
    </r>
    <r>
      <rPr>
        <sz val="12"/>
        <color theme="1"/>
        <rFont val="方正仿宋_GBK"/>
        <charset val="134"/>
      </rPr>
      <t>（瑞幸咖啡对面）</t>
    </r>
  </si>
  <si>
    <r>
      <rPr>
        <sz val="12"/>
        <color theme="1"/>
        <rFont val="方正仿宋_GBK"/>
        <charset val="134"/>
      </rPr>
      <t>云南省曲靖市麒麟区翠峰东路万道星光广场</t>
    </r>
    <r>
      <rPr>
        <sz val="12"/>
        <color theme="1"/>
        <rFont val="Times New Roman"/>
        <charset val="134"/>
      </rPr>
      <t>1</t>
    </r>
    <r>
      <rPr>
        <sz val="12"/>
        <color theme="1"/>
        <rFont val="方正仿宋_GBK"/>
        <charset val="134"/>
      </rPr>
      <t>层</t>
    </r>
    <r>
      <rPr>
        <sz val="12"/>
        <color theme="1"/>
        <rFont val="Times New Roman"/>
        <charset val="134"/>
      </rPr>
      <t>1018</t>
    </r>
    <r>
      <rPr>
        <sz val="12"/>
        <color theme="1"/>
        <rFont val="方正仿宋_GBK"/>
        <charset val="134"/>
      </rPr>
      <t>号</t>
    </r>
  </si>
  <si>
    <r>
      <rPr>
        <sz val="12"/>
        <color theme="1"/>
        <rFont val="方正仿宋_GBK"/>
        <charset val="134"/>
      </rPr>
      <t>云南省曲靖市麒麟区万达广场室内步行街</t>
    </r>
    <r>
      <rPr>
        <sz val="12"/>
        <color theme="1"/>
        <rFont val="Times New Roman"/>
        <charset val="134"/>
      </rPr>
      <t>1</t>
    </r>
    <r>
      <rPr>
        <sz val="12"/>
        <color theme="1"/>
        <rFont val="方正仿宋_GBK"/>
        <charset val="134"/>
      </rPr>
      <t>层</t>
    </r>
    <r>
      <rPr>
        <sz val="12"/>
        <color theme="1"/>
        <rFont val="Times New Roman"/>
        <charset val="134"/>
      </rPr>
      <t>1A050A-B</t>
    </r>
    <r>
      <rPr>
        <sz val="12"/>
        <color theme="1"/>
        <rFont val="方正仿宋_GBK"/>
        <charset val="134"/>
      </rPr>
      <t>号商铺（大尔多超市旁）</t>
    </r>
  </si>
  <si>
    <r>
      <rPr>
        <sz val="12"/>
        <color theme="1"/>
        <rFont val="方正仿宋_GBK"/>
        <charset val="134"/>
      </rPr>
      <t>云南省曲靖市麒麟区白石江街道麒麟东路麒麟嘉园潮尚街</t>
    </r>
    <r>
      <rPr>
        <sz val="12"/>
        <color theme="1"/>
        <rFont val="Times New Roman"/>
        <charset val="134"/>
      </rPr>
      <t>1</t>
    </r>
    <r>
      <rPr>
        <sz val="12"/>
        <color theme="1"/>
        <rFont val="方正仿宋_GBK"/>
        <charset val="134"/>
      </rPr>
      <t>楼临街</t>
    </r>
    <r>
      <rPr>
        <sz val="12"/>
        <color theme="1"/>
        <rFont val="Times New Roman"/>
        <charset val="134"/>
      </rPr>
      <t>5-6-7</t>
    </r>
    <r>
      <rPr>
        <sz val="12"/>
        <color theme="1"/>
        <rFont val="方正仿宋_GBK"/>
        <charset val="134"/>
      </rPr>
      <t>号</t>
    </r>
    <r>
      <rPr>
        <sz val="12"/>
        <color theme="1"/>
        <rFont val="Times New Roman"/>
        <charset val="134"/>
      </rPr>
      <t>(</t>
    </r>
    <r>
      <rPr>
        <sz val="12"/>
        <color theme="1"/>
        <rFont val="方正仿宋_GBK"/>
        <charset val="134"/>
      </rPr>
      <t>自由</t>
    </r>
    <r>
      <rPr>
        <sz val="12"/>
        <color theme="1"/>
        <rFont val="Times New Roman"/>
        <charset val="134"/>
      </rPr>
      <t>ktv</t>
    </r>
    <r>
      <rPr>
        <sz val="12"/>
        <color theme="1"/>
        <rFont val="方正仿宋_GBK"/>
        <charset val="134"/>
      </rPr>
      <t>旁</t>
    </r>
    <r>
      <rPr>
        <sz val="12"/>
        <color theme="1"/>
        <rFont val="Times New Roman"/>
        <charset val="134"/>
      </rPr>
      <t>)</t>
    </r>
  </si>
  <si>
    <r>
      <rPr>
        <sz val="12"/>
        <color theme="1"/>
        <rFont val="方正仿宋_GBK"/>
        <charset val="134"/>
      </rPr>
      <t>云南省曲靖市麒麟区美佳华商场外围麒麟北路</t>
    </r>
    <r>
      <rPr>
        <sz val="12"/>
        <color theme="1"/>
        <rFont val="Times New Roman"/>
        <charset val="134"/>
      </rPr>
      <t>1-8(</t>
    </r>
    <r>
      <rPr>
        <sz val="12"/>
        <color theme="1"/>
        <rFont val="方正仿宋_GBK"/>
        <charset val="134"/>
      </rPr>
      <t>沃尔玛入口旁</t>
    </r>
    <r>
      <rPr>
        <sz val="12"/>
        <color theme="1"/>
        <rFont val="Times New Roman"/>
        <charset val="134"/>
      </rPr>
      <t>)</t>
    </r>
  </si>
  <si>
    <r>
      <rPr>
        <sz val="12"/>
        <color theme="1"/>
        <rFont val="方正仿宋_GBK"/>
        <charset val="134"/>
      </rPr>
      <t>云南省曲靖市麒麟区学海路万达广场</t>
    </r>
    <r>
      <rPr>
        <sz val="12"/>
        <color theme="1"/>
        <rFont val="Times New Roman"/>
        <charset val="134"/>
      </rPr>
      <t>3</t>
    </r>
    <r>
      <rPr>
        <sz val="12"/>
        <color theme="1"/>
        <rFont val="方正仿宋_GBK"/>
        <charset val="134"/>
      </rPr>
      <t>号门</t>
    </r>
    <r>
      <rPr>
        <sz val="12"/>
        <color theme="1"/>
        <rFont val="Times New Roman"/>
        <charset val="134"/>
      </rPr>
      <t>1</t>
    </r>
    <r>
      <rPr>
        <sz val="12"/>
        <color theme="1"/>
        <rFont val="方正仿宋_GBK"/>
        <charset val="134"/>
      </rPr>
      <t>楼</t>
    </r>
    <r>
      <rPr>
        <sz val="12"/>
        <color theme="1"/>
        <rFont val="Times New Roman"/>
        <charset val="134"/>
      </rPr>
      <t>A050</t>
    </r>
    <r>
      <rPr>
        <sz val="12"/>
        <color theme="1"/>
        <rFont val="方正仿宋_GBK"/>
        <charset val="134"/>
      </rPr>
      <t>铺面</t>
    </r>
  </si>
  <si>
    <r>
      <rPr>
        <sz val="12"/>
        <color theme="1"/>
        <rFont val="方正仿宋_GBK"/>
        <charset val="134"/>
      </rPr>
      <t>云南省曲靖市麒麟区交通路</t>
    </r>
    <r>
      <rPr>
        <sz val="12"/>
        <color theme="1"/>
        <rFont val="Times New Roman"/>
        <charset val="134"/>
      </rPr>
      <t>28</t>
    </r>
    <r>
      <rPr>
        <sz val="12"/>
        <color theme="1"/>
        <rFont val="方正仿宋_GBK"/>
        <charset val="134"/>
      </rPr>
      <t>号</t>
    </r>
  </si>
  <si>
    <t>云南省曲靖市麒麟区翠峰街道办事处学府路361号万达广场【1A】层【1A016】号</t>
  </si>
  <si>
    <r>
      <rPr>
        <sz val="12"/>
        <color theme="1"/>
        <rFont val="方正仿宋_GBK"/>
        <charset val="134"/>
      </rPr>
      <t>云南省曲靖市师宗县丹凤镇文化路</t>
    </r>
    <r>
      <rPr>
        <sz val="12"/>
        <color theme="1"/>
        <rFont val="Times New Roman"/>
        <charset val="134"/>
      </rPr>
      <t>28</t>
    </r>
    <r>
      <rPr>
        <sz val="12"/>
        <color theme="1"/>
        <rFont val="方正仿宋_GBK"/>
        <charset val="134"/>
      </rPr>
      <t>号（凤城时代对面）</t>
    </r>
  </si>
  <si>
    <t>宣威市</t>
  </si>
  <si>
    <r>
      <rPr>
        <sz val="12"/>
        <color theme="1"/>
        <rFont val="方正仿宋_GBK"/>
        <charset val="134"/>
      </rPr>
      <t>云南省曲靖市宣威市文化路</t>
    </r>
    <r>
      <rPr>
        <sz val="12"/>
        <color theme="1"/>
        <rFont val="Times New Roman"/>
        <charset val="134"/>
      </rPr>
      <t>3</t>
    </r>
    <r>
      <rPr>
        <sz val="12"/>
        <color theme="1"/>
        <rFont val="方正仿宋_GBK"/>
        <charset val="134"/>
      </rPr>
      <t>号电影公司</t>
    </r>
    <r>
      <rPr>
        <sz val="12"/>
        <color theme="1"/>
        <rFont val="Times New Roman"/>
        <charset val="134"/>
      </rPr>
      <t>1</t>
    </r>
    <r>
      <rPr>
        <sz val="12"/>
        <color theme="1"/>
        <rFont val="方正仿宋_GBK"/>
        <charset val="134"/>
      </rPr>
      <t>楼</t>
    </r>
  </si>
  <si>
    <r>
      <rPr>
        <sz val="12"/>
        <color theme="1"/>
        <rFont val="方正仿宋_GBK"/>
        <charset val="134"/>
      </rPr>
      <t>云南省曲靖市宣威市丰华街道交通门富恒购物中心</t>
    </r>
    <r>
      <rPr>
        <sz val="12"/>
        <color theme="1"/>
        <rFont val="Times New Roman"/>
        <charset val="134"/>
      </rPr>
      <t>1</t>
    </r>
    <r>
      <rPr>
        <sz val="12"/>
        <color theme="1"/>
        <rFont val="方正仿宋_GBK"/>
        <charset val="134"/>
      </rPr>
      <t>楼</t>
    </r>
    <r>
      <rPr>
        <sz val="12"/>
        <color theme="1"/>
        <rFont val="Times New Roman"/>
        <charset val="134"/>
      </rPr>
      <t>06-07</t>
    </r>
    <r>
      <rPr>
        <sz val="12"/>
        <color theme="1"/>
        <rFont val="方正仿宋_GBK"/>
        <charset val="134"/>
      </rPr>
      <t>号商铺</t>
    </r>
  </si>
  <si>
    <t>沾益区</t>
  </si>
  <si>
    <r>
      <rPr>
        <sz val="12"/>
        <color theme="1"/>
        <rFont val="方正仿宋_GBK"/>
        <charset val="134"/>
      </rPr>
      <t>云南省曲靖市沾益区龙华北路</t>
    </r>
    <r>
      <rPr>
        <sz val="12"/>
        <color theme="1"/>
        <rFont val="Times New Roman"/>
        <charset val="134"/>
      </rPr>
      <t>172</t>
    </r>
    <r>
      <rPr>
        <sz val="12"/>
        <color theme="1"/>
        <rFont val="方正仿宋_GBK"/>
        <charset val="134"/>
      </rPr>
      <t>号</t>
    </r>
    <r>
      <rPr>
        <sz val="12"/>
        <color theme="1"/>
        <rFont val="Times New Roman"/>
        <charset val="134"/>
      </rPr>
      <t>(</t>
    </r>
    <r>
      <rPr>
        <sz val="12"/>
        <color theme="1"/>
        <rFont val="方正仿宋_GBK"/>
        <charset val="134"/>
      </rPr>
      <t>利民超市对面</t>
    </r>
    <r>
      <rPr>
        <sz val="12"/>
        <color theme="1"/>
        <rFont val="Times New Roman"/>
        <charset val="134"/>
      </rPr>
      <t>)</t>
    </r>
  </si>
  <si>
    <r>
      <rPr>
        <sz val="12"/>
        <color theme="1"/>
        <rFont val="方正仿宋_GBK"/>
        <charset val="134"/>
      </rPr>
      <t>云南省曲靖市沾益区东盛路珠江源小区</t>
    </r>
    <r>
      <rPr>
        <sz val="12"/>
        <color theme="1"/>
        <rFont val="Times New Roman"/>
        <charset val="134"/>
      </rPr>
      <t>135-11</t>
    </r>
    <r>
      <rPr>
        <sz val="12"/>
        <color theme="1"/>
        <rFont val="方正仿宋_GBK"/>
        <charset val="134"/>
      </rPr>
      <t>号</t>
    </r>
  </si>
  <si>
    <t>澄江市</t>
  </si>
  <si>
    <r>
      <rPr>
        <sz val="12"/>
        <color theme="1"/>
        <rFont val="方正仿宋_GBK"/>
        <charset val="134"/>
      </rPr>
      <t>云南省玉溪市澄江市环城西路揽秀园</t>
    </r>
    <r>
      <rPr>
        <sz val="12"/>
        <color theme="1"/>
        <rFont val="Times New Roman"/>
        <charset val="134"/>
      </rPr>
      <t>11</t>
    </r>
    <r>
      <rPr>
        <sz val="12"/>
        <color theme="1"/>
        <rFont val="方正仿宋_GBK"/>
        <charset val="134"/>
      </rPr>
      <t>幢</t>
    </r>
    <r>
      <rPr>
        <sz val="12"/>
        <color theme="1"/>
        <rFont val="Times New Roman"/>
        <charset val="134"/>
      </rPr>
      <t>24</t>
    </r>
    <r>
      <rPr>
        <sz val="12"/>
        <color theme="1"/>
        <rFont val="方正仿宋_GBK"/>
        <charset val="134"/>
      </rPr>
      <t>号整栋（南门双眼井旁）</t>
    </r>
  </si>
  <si>
    <r>
      <rPr>
        <sz val="12"/>
        <color theme="1"/>
        <rFont val="方正仿宋_GBK"/>
        <charset val="134"/>
      </rPr>
      <t>云南省玉溪市红塔区北苑路综合楼</t>
    </r>
    <r>
      <rPr>
        <sz val="12"/>
        <color theme="1"/>
        <rFont val="Times New Roman"/>
        <charset val="134"/>
      </rPr>
      <t>1</t>
    </r>
    <r>
      <rPr>
        <sz val="12"/>
        <color theme="1"/>
        <rFont val="方正仿宋_GBK"/>
        <charset val="134"/>
      </rPr>
      <t>楼</t>
    </r>
    <r>
      <rPr>
        <sz val="12"/>
        <color theme="1"/>
        <rFont val="Times New Roman"/>
        <charset val="134"/>
      </rPr>
      <t>3</t>
    </r>
    <r>
      <rPr>
        <sz val="12"/>
        <color theme="1"/>
        <rFont val="方正仿宋_GBK"/>
        <charset val="134"/>
      </rPr>
      <t>号</t>
    </r>
  </si>
  <si>
    <r>
      <rPr>
        <sz val="12"/>
        <color theme="1"/>
        <rFont val="方正仿宋_GBK"/>
        <charset val="134"/>
      </rPr>
      <t>云南省玉溪市红塔区聂耳路玉溪万达广场</t>
    </r>
    <r>
      <rPr>
        <sz val="12"/>
        <color theme="1"/>
        <rFont val="Times New Roman"/>
        <charset val="134"/>
      </rPr>
      <t>7-ELEVEN</t>
    </r>
    <r>
      <rPr>
        <sz val="12"/>
        <color theme="1"/>
        <rFont val="方正仿宋_GBK"/>
        <charset val="134"/>
      </rPr>
      <t>旁</t>
    </r>
    <r>
      <rPr>
        <sz val="12"/>
        <color theme="1"/>
        <rFont val="Times New Roman"/>
        <charset val="134"/>
      </rPr>
      <t>3</t>
    </r>
    <r>
      <rPr>
        <sz val="12"/>
        <color theme="1"/>
        <rFont val="方正仿宋_GBK"/>
        <charset val="134"/>
      </rPr>
      <t>号门前行</t>
    </r>
    <r>
      <rPr>
        <sz val="12"/>
        <color theme="1"/>
        <rFont val="Times New Roman"/>
        <charset val="134"/>
      </rPr>
      <t>100m</t>
    </r>
  </si>
  <si>
    <r>
      <rPr>
        <sz val="12"/>
        <color theme="1"/>
        <rFont val="方正仿宋_GBK"/>
        <charset val="134"/>
      </rPr>
      <t>云南省玉溪市红塔区美佳华商业广场</t>
    </r>
    <r>
      <rPr>
        <sz val="12"/>
        <color theme="1"/>
        <rFont val="Times New Roman"/>
        <charset val="134"/>
      </rPr>
      <t>1F-02-1</t>
    </r>
    <r>
      <rPr>
        <sz val="12"/>
        <color theme="1"/>
        <rFont val="方正仿宋_GBK"/>
        <charset val="134"/>
      </rPr>
      <t>号（沃尔玛入口处）</t>
    </r>
  </si>
  <si>
    <r>
      <rPr>
        <sz val="12"/>
        <color theme="1"/>
        <rFont val="方正仿宋_GBK"/>
        <charset val="134"/>
      </rPr>
      <t>云南省玉溪市红塔区棋阳路</t>
    </r>
    <r>
      <rPr>
        <sz val="12"/>
        <color theme="1"/>
        <rFont val="Times New Roman"/>
        <charset val="134"/>
      </rPr>
      <t>46</t>
    </r>
    <r>
      <rPr>
        <sz val="12"/>
        <color theme="1"/>
        <rFont val="方正仿宋_GBK"/>
        <charset val="134"/>
      </rPr>
      <t>号</t>
    </r>
    <r>
      <rPr>
        <sz val="12"/>
        <color theme="1"/>
        <rFont val="Times New Roman"/>
        <charset val="134"/>
      </rPr>
      <t>1~2</t>
    </r>
    <r>
      <rPr>
        <sz val="12"/>
        <color theme="1"/>
        <rFont val="方正仿宋_GBK"/>
        <charset val="134"/>
      </rPr>
      <t>号</t>
    </r>
    <r>
      <rPr>
        <sz val="12"/>
        <color theme="1"/>
        <rFont val="Times New Roman"/>
        <charset val="134"/>
      </rPr>
      <t>(</t>
    </r>
    <r>
      <rPr>
        <sz val="12"/>
        <color theme="1"/>
        <rFont val="方正仿宋_GBK"/>
        <charset val="134"/>
      </rPr>
      <t>小庙街停车场入口旁</t>
    </r>
    <r>
      <rPr>
        <sz val="12"/>
        <color theme="1"/>
        <rFont val="Times New Roman"/>
        <charset val="134"/>
      </rPr>
      <t>)</t>
    </r>
  </si>
  <si>
    <r>
      <rPr>
        <sz val="12"/>
        <color theme="1"/>
        <rFont val="方正仿宋_GBK"/>
        <charset val="134"/>
      </rPr>
      <t>云南省玉溪市红塔区三千城购物公园广场</t>
    </r>
    <r>
      <rPr>
        <sz val="12"/>
        <color theme="1"/>
        <rFont val="Times New Roman"/>
        <charset val="134"/>
      </rPr>
      <t>1</t>
    </r>
    <r>
      <rPr>
        <sz val="12"/>
        <color theme="1"/>
        <rFont val="方正仿宋_GBK"/>
        <charset val="134"/>
      </rPr>
      <t>层</t>
    </r>
    <r>
      <rPr>
        <sz val="12"/>
        <color theme="1"/>
        <rFont val="Times New Roman"/>
        <charset val="134"/>
      </rPr>
      <t>1061</t>
    </r>
    <r>
      <rPr>
        <sz val="12"/>
        <color theme="1"/>
        <rFont val="方正仿宋_GBK"/>
        <charset val="134"/>
      </rPr>
      <t>号（政府大厅旁）</t>
    </r>
  </si>
  <si>
    <r>
      <rPr>
        <sz val="12"/>
        <color theme="1"/>
        <rFont val="方正仿宋_GBK"/>
        <charset val="134"/>
      </rPr>
      <t>云南省玉溪市红塔区云南省玉溪市红塔区玉兴街道办事处棋阳社区居委会棋阳路万达广场一楼</t>
    </r>
    <r>
      <rPr>
        <sz val="12"/>
        <color theme="1"/>
        <rFont val="Times New Roman"/>
        <charset val="134"/>
      </rPr>
      <t>JY-BX-104</t>
    </r>
  </si>
  <si>
    <r>
      <rPr>
        <sz val="12"/>
        <color theme="1"/>
        <rFont val="方正仿宋_GBK"/>
        <charset val="134"/>
      </rPr>
      <t>云南省玉溪市红塔区玉兴街道办事处棋阳社区居委会小庙街</t>
    </r>
    <r>
      <rPr>
        <sz val="12"/>
        <color theme="1"/>
        <rFont val="Times New Roman"/>
        <charset val="134"/>
      </rPr>
      <t>1</t>
    </r>
    <r>
      <rPr>
        <sz val="12"/>
        <color theme="1"/>
        <rFont val="方正仿宋_GBK"/>
        <charset val="134"/>
      </rPr>
      <t>组团凤凰路</t>
    </r>
    <r>
      <rPr>
        <sz val="12"/>
        <color theme="1"/>
        <rFont val="Times New Roman"/>
        <charset val="134"/>
      </rPr>
      <t>49</t>
    </r>
    <r>
      <rPr>
        <sz val="12"/>
        <color theme="1"/>
        <rFont val="方正仿宋_GBK"/>
        <charset val="134"/>
      </rPr>
      <t>、</t>
    </r>
    <r>
      <rPr>
        <sz val="12"/>
        <color theme="1"/>
        <rFont val="Times New Roman"/>
        <charset val="134"/>
      </rPr>
      <t>51</t>
    </r>
    <r>
      <rPr>
        <sz val="12"/>
        <color theme="1"/>
        <rFont val="方正仿宋_GBK"/>
        <charset val="134"/>
      </rPr>
      <t>、</t>
    </r>
    <r>
      <rPr>
        <sz val="12"/>
        <color theme="1"/>
        <rFont val="Times New Roman"/>
        <charset val="134"/>
      </rPr>
      <t>53</t>
    </r>
    <r>
      <rPr>
        <sz val="12"/>
        <color theme="1"/>
        <rFont val="方正仿宋_GBK"/>
        <charset val="134"/>
      </rPr>
      <t>、</t>
    </r>
    <r>
      <rPr>
        <sz val="12"/>
        <color theme="1"/>
        <rFont val="Times New Roman"/>
        <charset val="134"/>
      </rPr>
      <t>55</t>
    </r>
    <r>
      <rPr>
        <sz val="12"/>
        <color theme="1"/>
        <rFont val="方正仿宋_GBK"/>
        <charset val="134"/>
      </rPr>
      <t>号铺面</t>
    </r>
  </si>
  <si>
    <t>江川区</t>
  </si>
  <si>
    <t>云南省玉溪市江川区星云路财富广场（南侧瑞幸咖啡旁）</t>
  </si>
  <si>
    <t>通海县</t>
  </si>
  <si>
    <r>
      <rPr>
        <sz val="12"/>
        <color theme="1"/>
        <rFont val="方正仿宋_GBK"/>
        <charset val="134"/>
      </rPr>
      <t>云南省玉溪市通海县秀山街道西街</t>
    </r>
    <r>
      <rPr>
        <sz val="12"/>
        <color theme="1"/>
        <rFont val="Times New Roman"/>
        <charset val="134"/>
      </rPr>
      <t>2</t>
    </r>
    <r>
      <rPr>
        <sz val="12"/>
        <color theme="1"/>
        <rFont val="方正仿宋_GBK"/>
        <charset val="134"/>
      </rPr>
      <t>号</t>
    </r>
  </si>
  <si>
    <t>新平彝族傣族自治县</t>
  </si>
  <si>
    <r>
      <rPr>
        <sz val="12"/>
        <color theme="1"/>
        <rFont val="方正仿宋_GBK"/>
        <charset val="134"/>
      </rPr>
      <t>云南省玉溪市新平彝族傣族自治县桂山街道平山路</t>
    </r>
    <r>
      <rPr>
        <sz val="12"/>
        <color theme="1"/>
        <rFont val="Times New Roman"/>
        <charset val="134"/>
      </rPr>
      <t>21</t>
    </r>
    <r>
      <rPr>
        <sz val="12"/>
        <color theme="1"/>
        <rFont val="方正仿宋_GBK"/>
        <charset val="134"/>
      </rPr>
      <t>号商铺（嘉华饼屋旁）</t>
    </r>
  </si>
  <si>
    <t>易门县</t>
  </si>
  <si>
    <r>
      <rPr>
        <sz val="12"/>
        <color theme="1"/>
        <rFont val="方正仿宋_GBK"/>
        <charset val="134"/>
      </rPr>
      <t>云南省玉溪市易门县云南省玉溪市易门县龙泉中路</t>
    </r>
    <r>
      <rPr>
        <sz val="12"/>
        <color theme="1"/>
        <rFont val="Times New Roman"/>
        <charset val="134"/>
      </rPr>
      <t>91</t>
    </r>
    <r>
      <rPr>
        <sz val="12"/>
        <color theme="1"/>
        <rFont val="方正仿宋_GBK"/>
        <charset val="134"/>
      </rPr>
      <t>号</t>
    </r>
  </si>
  <si>
    <t>元江哈尼族彝族傣族自治县</t>
  </si>
  <si>
    <r>
      <rPr>
        <sz val="12"/>
        <color theme="1"/>
        <rFont val="方正仿宋_GBK"/>
        <charset val="134"/>
      </rPr>
      <t>云南省玉溪市元江哈尼族彝族傣族自治县澧江路供电巷</t>
    </r>
    <r>
      <rPr>
        <sz val="12"/>
        <color theme="1"/>
        <rFont val="Times New Roman"/>
        <charset val="134"/>
      </rPr>
      <t>1</t>
    </r>
    <r>
      <rPr>
        <sz val="12"/>
        <color theme="1"/>
        <rFont val="方正仿宋_GBK"/>
        <charset val="134"/>
      </rPr>
      <t>号（财富广场卖酸哆依旁）</t>
    </r>
  </si>
  <si>
    <t>保山市</t>
  </si>
  <si>
    <t>隆阳区</t>
  </si>
  <si>
    <r>
      <rPr>
        <sz val="12"/>
        <color theme="1"/>
        <rFont val="方正仿宋_GBK"/>
        <charset val="134"/>
      </rPr>
      <t>云南省保山市隆阳区五洲国际广场</t>
    </r>
    <r>
      <rPr>
        <sz val="12"/>
        <color theme="1"/>
        <rFont val="Times New Roman"/>
        <charset val="134"/>
      </rPr>
      <t>3</t>
    </r>
    <r>
      <rPr>
        <sz val="12"/>
        <color theme="1"/>
        <rFont val="方正仿宋_GBK"/>
        <charset val="134"/>
      </rPr>
      <t>栋</t>
    </r>
    <r>
      <rPr>
        <sz val="12"/>
        <color theme="1"/>
        <rFont val="Times New Roman"/>
        <charset val="134"/>
      </rPr>
      <t>3-121</t>
    </r>
    <r>
      <rPr>
        <sz val="12"/>
        <color theme="1"/>
        <rFont val="方正仿宋_GBK"/>
        <charset val="134"/>
      </rPr>
      <t>室</t>
    </r>
    <r>
      <rPr>
        <sz val="12"/>
        <color theme="1"/>
        <rFont val="Times New Roman"/>
        <charset val="134"/>
      </rPr>
      <t>(</t>
    </r>
    <r>
      <rPr>
        <sz val="12"/>
        <color theme="1"/>
        <rFont val="方正仿宋_GBK"/>
        <charset val="134"/>
      </rPr>
      <t>周大福旁</t>
    </r>
    <r>
      <rPr>
        <sz val="12"/>
        <color theme="1"/>
        <rFont val="Times New Roman"/>
        <charset val="134"/>
      </rPr>
      <t>)</t>
    </r>
  </si>
  <si>
    <r>
      <rPr>
        <sz val="12"/>
        <color theme="1"/>
        <rFont val="方正仿宋_GBK"/>
        <charset val="134"/>
      </rPr>
      <t>云南省保山市隆阳区下巷街</t>
    </r>
    <r>
      <rPr>
        <sz val="12"/>
        <color theme="1"/>
        <rFont val="Times New Roman"/>
        <charset val="134"/>
      </rPr>
      <t>20</t>
    </r>
    <r>
      <rPr>
        <sz val="12"/>
        <color theme="1"/>
        <rFont val="方正仿宋_GBK"/>
        <charset val="134"/>
      </rPr>
      <t>号</t>
    </r>
    <r>
      <rPr>
        <sz val="12"/>
        <color theme="1"/>
        <rFont val="Times New Roman"/>
        <charset val="134"/>
      </rPr>
      <t>(</t>
    </r>
    <r>
      <rPr>
        <sz val="12"/>
        <color theme="1"/>
        <rFont val="方正仿宋_GBK"/>
        <charset val="134"/>
      </rPr>
      <t>百货大楼往东</t>
    </r>
    <r>
      <rPr>
        <sz val="12"/>
        <color theme="1"/>
        <rFont val="Times New Roman"/>
        <charset val="134"/>
      </rPr>
      <t>100</t>
    </r>
    <r>
      <rPr>
        <sz val="12"/>
        <color theme="1"/>
        <rFont val="方正仿宋_GBK"/>
        <charset val="134"/>
      </rPr>
      <t>米</t>
    </r>
    <r>
      <rPr>
        <sz val="12"/>
        <color theme="1"/>
        <rFont val="Times New Roman"/>
        <charset val="134"/>
      </rPr>
      <t>)</t>
    </r>
  </si>
  <si>
    <r>
      <rPr>
        <sz val="12"/>
        <color theme="1"/>
        <rFont val="方正仿宋_GBK"/>
        <charset val="134"/>
      </rPr>
      <t>云南省保山市隆阳区云南省保山市隆阳区下巷街</t>
    </r>
    <r>
      <rPr>
        <sz val="12"/>
        <color theme="1"/>
        <rFont val="Times New Roman"/>
        <charset val="134"/>
      </rPr>
      <t>48</t>
    </r>
    <r>
      <rPr>
        <sz val="12"/>
        <color theme="1"/>
        <rFont val="方正仿宋_GBK"/>
        <charset val="134"/>
      </rPr>
      <t>号</t>
    </r>
  </si>
  <si>
    <t>云南省保山市隆阳区云南省保山市隆阳区永昌路与惠通路交叉口东北角</t>
  </si>
  <si>
    <r>
      <rPr>
        <sz val="12"/>
        <color theme="1"/>
        <rFont val="方正仿宋_GBK"/>
        <charset val="134"/>
      </rPr>
      <t>云南省保山市隆阳区永昌路吾悦广场</t>
    </r>
    <r>
      <rPr>
        <sz val="12"/>
        <color theme="1"/>
        <rFont val="Times New Roman"/>
        <charset val="134"/>
      </rPr>
      <t>1</t>
    </r>
    <r>
      <rPr>
        <sz val="12"/>
        <color theme="1"/>
        <rFont val="方正仿宋_GBK"/>
        <charset val="134"/>
      </rPr>
      <t>楼</t>
    </r>
    <r>
      <rPr>
        <sz val="12"/>
        <color theme="1"/>
        <rFont val="Times New Roman"/>
        <charset val="134"/>
      </rPr>
      <t>1058</t>
    </r>
    <r>
      <rPr>
        <sz val="12"/>
        <color theme="1"/>
        <rFont val="方正仿宋_GBK"/>
        <charset val="134"/>
      </rPr>
      <t>号商铺</t>
    </r>
    <r>
      <rPr>
        <sz val="12"/>
        <color theme="1"/>
        <rFont val="Times New Roman"/>
        <charset val="134"/>
      </rPr>
      <t>(</t>
    </r>
    <r>
      <rPr>
        <sz val="12"/>
        <color theme="1"/>
        <rFont val="方正仿宋_GBK"/>
        <charset val="134"/>
      </rPr>
      <t>二号门入口扶梯旁</t>
    </r>
    <r>
      <rPr>
        <sz val="12"/>
        <color theme="1"/>
        <rFont val="Times New Roman"/>
        <charset val="134"/>
      </rPr>
      <t>)</t>
    </r>
  </si>
  <si>
    <t>腾冲市</t>
  </si>
  <si>
    <r>
      <rPr>
        <sz val="12"/>
        <color theme="1"/>
        <rFont val="方正仿宋_GBK"/>
        <charset val="134"/>
      </rPr>
      <t>云南省保山市腾冲市云南省保山市腾冲市腾越镇天成社区文风小区</t>
    </r>
    <r>
      <rPr>
        <sz val="12"/>
        <color theme="1"/>
        <rFont val="Times New Roman"/>
        <charset val="134"/>
      </rPr>
      <t>19</t>
    </r>
    <r>
      <rPr>
        <sz val="12"/>
        <color theme="1"/>
        <rFont val="方正仿宋_GBK"/>
        <charset val="134"/>
      </rPr>
      <t>号</t>
    </r>
  </si>
  <si>
    <t>云南省保山市腾冲市永兴财富中心正门入口小吃街第三家(周大生旁)</t>
  </si>
  <si>
    <r>
      <rPr>
        <sz val="12"/>
        <color theme="1"/>
        <rFont val="方正仿宋_GBK"/>
        <charset val="134"/>
      </rPr>
      <t>云南省保山市腾冲市腾越镇天成社区天成商业街</t>
    </r>
    <r>
      <rPr>
        <sz val="12"/>
        <color theme="1"/>
        <rFont val="Times New Roman"/>
        <charset val="134"/>
      </rPr>
      <t>9</t>
    </r>
    <r>
      <rPr>
        <sz val="12"/>
        <color theme="1"/>
        <rFont val="方正仿宋_GBK"/>
        <charset val="134"/>
      </rPr>
      <t>栋</t>
    </r>
    <r>
      <rPr>
        <sz val="12"/>
        <color theme="1"/>
        <rFont val="Times New Roman"/>
        <charset val="134"/>
      </rPr>
      <t>8-10</t>
    </r>
    <r>
      <rPr>
        <sz val="12"/>
        <color theme="1"/>
        <rFont val="方正仿宋_GBK"/>
        <charset val="134"/>
      </rPr>
      <t>号</t>
    </r>
    <r>
      <rPr>
        <sz val="12"/>
        <color theme="1"/>
        <rFont val="Times New Roman"/>
        <charset val="134"/>
      </rPr>
      <t>(</t>
    </r>
    <r>
      <rPr>
        <sz val="12"/>
        <color theme="1"/>
        <rFont val="方正仿宋_GBK"/>
        <charset val="134"/>
      </rPr>
      <t>云之尚酒店右转直行</t>
    </r>
    <r>
      <rPr>
        <sz val="12"/>
        <color theme="1"/>
        <rFont val="Times New Roman"/>
        <charset val="134"/>
      </rPr>
      <t>30</t>
    </r>
    <r>
      <rPr>
        <sz val="12"/>
        <color theme="1"/>
        <rFont val="方正仿宋_GBK"/>
        <charset val="134"/>
      </rPr>
      <t>米</t>
    </r>
    <r>
      <rPr>
        <sz val="12"/>
        <color theme="1"/>
        <rFont val="Times New Roman"/>
        <charset val="134"/>
      </rPr>
      <t>)</t>
    </r>
  </si>
  <si>
    <r>
      <rPr>
        <sz val="12"/>
        <color theme="1"/>
        <rFont val="方正仿宋_GBK"/>
        <charset val="134"/>
      </rPr>
      <t>云南省保山市腾冲市腾越镇翡翠路</t>
    </r>
    <r>
      <rPr>
        <sz val="12"/>
        <color theme="1"/>
        <rFont val="Times New Roman"/>
        <charset val="134"/>
      </rPr>
      <t>46</t>
    </r>
    <r>
      <rPr>
        <sz val="12"/>
        <color theme="1"/>
        <rFont val="方正仿宋_GBK"/>
        <charset val="134"/>
      </rPr>
      <t>号</t>
    </r>
    <r>
      <rPr>
        <sz val="12"/>
        <color theme="1"/>
        <rFont val="Times New Roman"/>
        <charset val="134"/>
      </rPr>
      <t>(</t>
    </r>
    <r>
      <rPr>
        <sz val="12"/>
        <color theme="1"/>
        <rFont val="方正仿宋_GBK"/>
        <charset val="134"/>
      </rPr>
      <t>中国民生银行</t>
    </r>
    <r>
      <rPr>
        <sz val="12"/>
        <color theme="1"/>
        <rFont val="Times New Roman"/>
        <charset val="134"/>
      </rPr>
      <t>24</t>
    </r>
    <r>
      <rPr>
        <sz val="12"/>
        <color theme="1"/>
        <rFont val="方正仿宋_GBK"/>
        <charset val="134"/>
      </rPr>
      <t>小时自助银行旁</t>
    </r>
    <r>
      <rPr>
        <sz val="12"/>
        <color theme="1"/>
        <rFont val="Times New Roman"/>
        <charset val="134"/>
      </rPr>
      <t>)</t>
    </r>
  </si>
  <si>
    <t>昭通市</t>
  </si>
  <si>
    <t>鲁甸县</t>
  </si>
  <si>
    <t>云南省昭通市鲁甸县云南省昭通市鲁甸县街心花园贸易大楼</t>
  </si>
  <si>
    <t>水富市</t>
  </si>
  <si>
    <r>
      <rPr>
        <sz val="12"/>
        <color theme="1"/>
        <rFont val="方正仿宋_GBK"/>
        <charset val="134"/>
      </rPr>
      <t>云南省昭通市水富市沙南路</t>
    </r>
    <r>
      <rPr>
        <sz val="12"/>
        <color theme="1"/>
        <rFont val="Times New Roman"/>
        <charset val="134"/>
      </rPr>
      <t>97</t>
    </r>
    <r>
      <rPr>
        <sz val="12"/>
        <color theme="1"/>
        <rFont val="方正仿宋_GBK"/>
        <charset val="134"/>
      </rPr>
      <t>号吉祥购物中心正门入口旁</t>
    </r>
  </si>
  <si>
    <t>盐津县</t>
  </si>
  <si>
    <r>
      <rPr>
        <sz val="12"/>
        <color theme="1"/>
        <rFont val="方正仿宋_GBK"/>
        <charset val="134"/>
      </rPr>
      <t>云南省昭通市盐津县盐井镇县大街富华津江广场商业裙楼</t>
    </r>
    <r>
      <rPr>
        <sz val="12"/>
        <color theme="1"/>
        <rFont val="Times New Roman"/>
        <charset val="134"/>
      </rPr>
      <t>2</t>
    </r>
    <r>
      <rPr>
        <sz val="12"/>
        <color theme="1"/>
        <rFont val="方正仿宋_GBK"/>
        <charset val="134"/>
      </rPr>
      <t>号楼</t>
    </r>
    <r>
      <rPr>
        <sz val="12"/>
        <color theme="1"/>
        <rFont val="Times New Roman"/>
        <charset val="134"/>
      </rPr>
      <t>103-104</t>
    </r>
    <r>
      <rPr>
        <sz val="12"/>
        <color theme="1"/>
        <rFont val="方正仿宋_GBK"/>
        <charset val="134"/>
      </rPr>
      <t>号（农业银行旁）</t>
    </r>
  </si>
  <si>
    <t>彝良县</t>
  </si>
  <si>
    <t>云南省昭通市彝良县角奎街道角奎社区居民委员会西正街3区一楼3号</t>
  </si>
  <si>
    <r>
      <rPr>
        <sz val="12"/>
        <color theme="1"/>
        <rFont val="方正仿宋_GBK"/>
        <charset val="134"/>
      </rPr>
      <t>云南省昭通市彝良县云南省昭通市彝良县西正街三区一楼</t>
    </r>
    <r>
      <rPr>
        <sz val="12"/>
        <color theme="1"/>
        <rFont val="Times New Roman"/>
        <charset val="134"/>
      </rPr>
      <t>3</t>
    </r>
    <r>
      <rPr>
        <sz val="12"/>
        <color theme="1"/>
        <rFont val="方正仿宋_GBK"/>
        <charset val="134"/>
      </rPr>
      <t>号</t>
    </r>
  </si>
  <si>
    <t>昭阳区</t>
  </si>
  <si>
    <r>
      <rPr>
        <sz val="12"/>
        <color theme="1"/>
        <rFont val="方正仿宋_GBK"/>
        <charset val="134"/>
      </rPr>
      <t>云南省昭通市昭阳区吾悦广场</t>
    </r>
    <r>
      <rPr>
        <sz val="12"/>
        <color theme="1"/>
        <rFont val="Times New Roman"/>
        <charset val="134"/>
      </rPr>
      <t>1</t>
    </r>
    <r>
      <rPr>
        <sz val="12"/>
        <color theme="1"/>
        <rFont val="方正仿宋_GBK"/>
        <charset val="134"/>
      </rPr>
      <t>楼</t>
    </r>
    <r>
      <rPr>
        <sz val="12"/>
        <color theme="1"/>
        <rFont val="Times New Roman"/>
        <charset val="134"/>
      </rPr>
      <t>3</t>
    </r>
    <r>
      <rPr>
        <sz val="12"/>
        <color theme="1"/>
        <rFont val="方正仿宋_GBK"/>
        <charset val="134"/>
      </rPr>
      <t>号门旁左岸印巷步行街口</t>
    </r>
  </si>
  <si>
    <r>
      <rPr>
        <sz val="12"/>
        <color theme="1"/>
        <rFont val="方正仿宋_GBK"/>
        <charset val="134"/>
      </rPr>
      <t>云南省昭通市昭阳区云南省蒙泉路</t>
    </r>
    <r>
      <rPr>
        <sz val="12"/>
        <color theme="1"/>
        <rFont val="Times New Roman"/>
        <charset val="134"/>
      </rPr>
      <t>182</t>
    </r>
    <r>
      <rPr>
        <sz val="12"/>
        <color theme="1"/>
        <rFont val="方正仿宋_GBK"/>
        <charset val="134"/>
      </rPr>
      <t>号龙泉花园西苑</t>
    </r>
    <r>
      <rPr>
        <sz val="12"/>
        <color theme="1"/>
        <rFont val="Times New Roman"/>
        <charset val="134"/>
      </rPr>
      <t>22</t>
    </r>
    <r>
      <rPr>
        <sz val="12"/>
        <color theme="1"/>
        <rFont val="方正仿宋_GBK"/>
        <charset val="134"/>
      </rPr>
      <t>号、</t>
    </r>
    <r>
      <rPr>
        <sz val="12"/>
        <color theme="1"/>
        <rFont val="Times New Roman"/>
        <charset val="134"/>
      </rPr>
      <t>23</t>
    </r>
    <r>
      <rPr>
        <sz val="12"/>
        <color theme="1"/>
        <rFont val="方正仿宋_GBK"/>
        <charset val="134"/>
      </rPr>
      <t>号商铺</t>
    </r>
    <r>
      <rPr>
        <sz val="12"/>
        <color theme="1"/>
        <rFont val="Times New Roman"/>
        <charset val="134"/>
      </rPr>
      <t>1</t>
    </r>
    <r>
      <rPr>
        <sz val="12"/>
        <color theme="1"/>
        <rFont val="方正仿宋_GBK"/>
        <charset val="134"/>
      </rPr>
      <t>楼（光慧医疗美容旁）</t>
    </r>
  </si>
  <si>
    <r>
      <rPr>
        <sz val="12"/>
        <color theme="1"/>
        <rFont val="方正仿宋_GBK"/>
        <charset val="134"/>
      </rPr>
      <t>云南省昭通市昭阳区昭通大道合景广场</t>
    </r>
    <r>
      <rPr>
        <sz val="12"/>
        <color theme="1"/>
        <rFont val="Times New Roman"/>
        <charset val="134"/>
      </rPr>
      <t>1</t>
    </r>
    <r>
      <rPr>
        <sz val="12"/>
        <color theme="1"/>
        <rFont val="方正仿宋_GBK"/>
        <charset val="134"/>
      </rPr>
      <t>栋</t>
    </r>
    <r>
      <rPr>
        <sz val="12"/>
        <color theme="1"/>
        <rFont val="Times New Roman"/>
        <charset val="134"/>
      </rPr>
      <t>1</t>
    </r>
    <r>
      <rPr>
        <sz val="12"/>
        <color theme="1"/>
        <rFont val="方正仿宋_GBK"/>
        <charset val="134"/>
      </rPr>
      <t>楼（麦当劳旁）</t>
    </r>
  </si>
  <si>
    <r>
      <rPr>
        <sz val="12"/>
        <color theme="1"/>
        <rFont val="方正仿宋_GBK"/>
        <charset val="134"/>
      </rPr>
      <t>云南省昭通市昭阳区昭阳大道金池购物中心</t>
    </r>
    <r>
      <rPr>
        <sz val="12"/>
        <color theme="1"/>
        <rFont val="Times New Roman"/>
        <charset val="134"/>
      </rPr>
      <t>F1-13</t>
    </r>
    <r>
      <rPr>
        <sz val="12"/>
        <color theme="1"/>
        <rFont val="方正仿宋_GBK"/>
        <charset val="134"/>
      </rPr>
      <t>号商铺</t>
    </r>
  </si>
  <si>
    <r>
      <rPr>
        <sz val="12"/>
        <color theme="1"/>
        <rFont val="方正仿宋_GBK"/>
        <charset val="134"/>
      </rPr>
      <t>云南省昭通市昭阳区省耕山水小区</t>
    </r>
    <r>
      <rPr>
        <sz val="12"/>
        <color theme="1"/>
        <rFont val="Times New Roman"/>
        <charset val="134"/>
      </rPr>
      <t>1</t>
    </r>
    <r>
      <rPr>
        <sz val="12"/>
        <color theme="1"/>
        <rFont val="方正仿宋_GBK"/>
        <charset val="134"/>
      </rPr>
      <t>号地块</t>
    </r>
    <r>
      <rPr>
        <sz val="12"/>
        <color theme="1"/>
        <rFont val="Times New Roman"/>
        <charset val="134"/>
      </rPr>
      <t>8</t>
    </r>
    <r>
      <rPr>
        <sz val="12"/>
        <color theme="1"/>
        <rFont val="方正仿宋_GBK"/>
        <charset val="134"/>
      </rPr>
      <t>幢</t>
    </r>
    <r>
      <rPr>
        <sz val="12"/>
        <color theme="1"/>
        <rFont val="Times New Roman"/>
        <charset val="134"/>
      </rPr>
      <t>S21</t>
    </r>
    <r>
      <rPr>
        <sz val="12"/>
        <color theme="1"/>
        <rFont val="方正仿宋_GBK"/>
        <charset val="134"/>
      </rPr>
      <t>商铺（贤煜眼镜旁）</t>
    </r>
  </si>
  <si>
    <r>
      <rPr>
        <sz val="12"/>
        <color theme="1"/>
        <rFont val="方正仿宋_GBK"/>
        <charset val="134"/>
      </rPr>
      <t>云南省昭通市昭阳区北顺城街罗炳辉广场汇通大厦</t>
    </r>
    <r>
      <rPr>
        <sz val="12"/>
        <color theme="1"/>
        <rFont val="Times New Roman"/>
        <charset val="134"/>
      </rPr>
      <t>107-109</t>
    </r>
    <r>
      <rPr>
        <sz val="12"/>
        <color theme="1"/>
        <rFont val="方正仿宋_GBK"/>
        <charset val="134"/>
      </rPr>
      <t>号商铺</t>
    </r>
    <r>
      <rPr>
        <sz val="12"/>
        <color theme="1"/>
        <rFont val="Times New Roman"/>
        <charset val="134"/>
      </rPr>
      <t>(</t>
    </r>
    <r>
      <rPr>
        <sz val="12"/>
        <color theme="1"/>
        <rFont val="方正仿宋_GBK"/>
        <charset val="134"/>
      </rPr>
      <t>建设银行旁</t>
    </r>
    <r>
      <rPr>
        <sz val="12"/>
        <color theme="1"/>
        <rFont val="Times New Roman"/>
        <charset val="134"/>
      </rPr>
      <t>)</t>
    </r>
  </si>
  <si>
    <t>镇雄县</t>
  </si>
  <si>
    <r>
      <rPr>
        <sz val="12"/>
        <color theme="1"/>
        <rFont val="方正仿宋_GBK"/>
        <charset val="134"/>
      </rPr>
      <t>云南省昭通市镇雄县乌峰镇龙腾大道锦程小区欣锦苑</t>
    </r>
    <r>
      <rPr>
        <sz val="12"/>
        <color theme="1"/>
        <rFont val="Times New Roman"/>
        <charset val="134"/>
      </rPr>
      <t>1</t>
    </r>
    <r>
      <rPr>
        <sz val="12"/>
        <color theme="1"/>
        <rFont val="方正仿宋_GBK"/>
        <charset val="134"/>
      </rPr>
      <t>栋</t>
    </r>
    <r>
      <rPr>
        <sz val="12"/>
        <color theme="1"/>
        <rFont val="Times New Roman"/>
        <charset val="134"/>
      </rPr>
      <t>24</t>
    </r>
    <r>
      <rPr>
        <sz val="12"/>
        <color theme="1"/>
        <rFont val="方正仿宋_GBK"/>
        <charset val="134"/>
      </rPr>
      <t>号（瑞幸咖啡旁）</t>
    </r>
  </si>
  <si>
    <r>
      <rPr>
        <sz val="12"/>
        <color theme="1"/>
        <rFont val="方正仿宋_GBK"/>
        <charset val="134"/>
      </rPr>
      <t>云南省昭通市镇雄县方圆荟</t>
    </r>
    <r>
      <rPr>
        <sz val="12"/>
        <color theme="1"/>
        <rFont val="Times New Roman"/>
        <charset val="134"/>
      </rPr>
      <t>.</t>
    </r>
    <r>
      <rPr>
        <sz val="12"/>
        <color theme="1"/>
        <rFont val="方正仿宋_GBK"/>
        <charset val="134"/>
      </rPr>
      <t>观澜湖</t>
    </r>
    <r>
      <rPr>
        <sz val="12"/>
        <color theme="1"/>
        <rFont val="Times New Roman"/>
        <charset val="134"/>
      </rPr>
      <t>1</t>
    </r>
    <r>
      <rPr>
        <sz val="12"/>
        <color theme="1"/>
        <rFont val="方正仿宋_GBK"/>
        <charset val="134"/>
      </rPr>
      <t>楼</t>
    </r>
    <r>
      <rPr>
        <sz val="12"/>
        <color theme="1"/>
        <rFont val="Times New Roman"/>
        <charset val="134"/>
      </rPr>
      <t>30</t>
    </r>
    <r>
      <rPr>
        <sz val="12"/>
        <color theme="1"/>
        <rFont val="方正仿宋_GBK"/>
        <charset val="134"/>
      </rPr>
      <t>号商铺</t>
    </r>
  </si>
  <si>
    <r>
      <rPr>
        <sz val="12"/>
        <color theme="1"/>
        <rFont val="方正仿宋_GBK"/>
        <charset val="134"/>
      </rPr>
      <t>云南省昭通市镇雄县亿联国际商贸城</t>
    </r>
    <r>
      <rPr>
        <sz val="12"/>
        <color theme="1"/>
        <rFont val="Times New Roman"/>
        <charset val="134"/>
      </rPr>
      <t>B1</t>
    </r>
    <r>
      <rPr>
        <sz val="12"/>
        <color theme="1"/>
        <rFont val="方正仿宋_GBK"/>
        <charset val="134"/>
      </rPr>
      <t>层大润发超市入口右侧</t>
    </r>
    <r>
      <rPr>
        <sz val="12"/>
        <color theme="1"/>
        <rFont val="Times New Roman"/>
        <charset val="134"/>
      </rPr>
      <t>A23-D1-04</t>
    </r>
    <r>
      <rPr>
        <sz val="12"/>
        <color theme="1"/>
        <rFont val="方正仿宋_GBK"/>
        <charset val="134"/>
      </rPr>
      <t>、</t>
    </r>
    <r>
      <rPr>
        <sz val="12"/>
        <color theme="1"/>
        <rFont val="Times New Roman"/>
        <charset val="134"/>
      </rPr>
      <t>05</t>
    </r>
    <r>
      <rPr>
        <sz val="12"/>
        <color theme="1"/>
        <rFont val="方正仿宋_GBK"/>
        <charset val="134"/>
      </rPr>
      <t>，</t>
    </r>
    <r>
      <rPr>
        <sz val="12"/>
        <color theme="1"/>
        <rFont val="Times New Roman"/>
        <charset val="134"/>
      </rPr>
      <t>A23-21-24</t>
    </r>
    <r>
      <rPr>
        <sz val="12"/>
        <color theme="1"/>
        <rFont val="方正仿宋_GBK"/>
        <charset val="134"/>
      </rPr>
      <t>商铺</t>
    </r>
  </si>
  <si>
    <r>
      <rPr>
        <sz val="12"/>
        <color theme="1"/>
        <rFont val="方正仿宋_GBK"/>
        <charset val="134"/>
      </rPr>
      <t>云南省昭通市镇雄县得廷财富广场</t>
    </r>
    <r>
      <rPr>
        <sz val="12"/>
        <color theme="1"/>
        <rFont val="Times New Roman"/>
        <charset val="134"/>
      </rPr>
      <t>D</t>
    </r>
    <r>
      <rPr>
        <sz val="12"/>
        <color theme="1"/>
        <rFont val="方正仿宋_GBK"/>
        <charset val="134"/>
      </rPr>
      <t>栋一楼商铺</t>
    </r>
    <r>
      <rPr>
        <sz val="12"/>
        <color theme="1"/>
        <rFont val="Times New Roman"/>
        <charset val="134"/>
      </rPr>
      <t>101</t>
    </r>
    <r>
      <rPr>
        <sz val="12"/>
        <color theme="1"/>
        <rFont val="方正仿宋_GBK"/>
        <charset val="134"/>
      </rPr>
      <t>、</t>
    </r>
    <r>
      <rPr>
        <sz val="12"/>
        <color theme="1"/>
        <rFont val="Times New Roman"/>
        <charset val="134"/>
      </rPr>
      <t>102</t>
    </r>
    <r>
      <rPr>
        <sz val="12"/>
        <color theme="1"/>
        <rFont val="方正仿宋_GBK"/>
        <charset val="134"/>
      </rPr>
      <t>号</t>
    </r>
  </si>
  <si>
    <t>丽江市</t>
  </si>
  <si>
    <t>古城区</t>
  </si>
  <si>
    <r>
      <rPr>
        <sz val="12"/>
        <color theme="1"/>
        <rFont val="方正仿宋_GBK"/>
        <charset val="134"/>
      </rPr>
      <t>云南省丽江市古城区福慧路鱼米河商业街</t>
    </r>
    <r>
      <rPr>
        <sz val="12"/>
        <color theme="1"/>
        <rFont val="Times New Roman"/>
        <charset val="134"/>
      </rPr>
      <t>B</t>
    </r>
    <r>
      <rPr>
        <sz val="12"/>
        <color theme="1"/>
        <rFont val="方正仿宋_GBK"/>
        <charset val="134"/>
      </rPr>
      <t>区</t>
    </r>
    <r>
      <rPr>
        <sz val="12"/>
        <color theme="1"/>
        <rFont val="Times New Roman"/>
        <charset val="134"/>
      </rPr>
      <t>1-8</t>
    </r>
    <r>
      <rPr>
        <sz val="12"/>
        <color theme="1"/>
        <rFont val="方正仿宋_GBK"/>
        <charset val="134"/>
      </rPr>
      <t>号</t>
    </r>
    <r>
      <rPr>
        <sz val="12"/>
        <color theme="1"/>
        <rFont val="Times New Roman"/>
        <charset val="134"/>
      </rPr>
      <t>(</t>
    </r>
    <r>
      <rPr>
        <sz val="12"/>
        <color theme="1"/>
        <rFont val="方正仿宋_GBK"/>
        <charset val="134"/>
      </rPr>
      <t>国购对面卫康眼镜旁</t>
    </r>
    <r>
      <rPr>
        <sz val="12"/>
        <color theme="1"/>
        <rFont val="Times New Roman"/>
        <charset val="134"/>
      </rPr>
      <t>)</t>
    </r>
  </si>
  <si>
    <r>
      <rPr>
        <sz val="12"/>
        <color theme="1"/>
        <rFont val="方正仿宋_GBK"/>
        <charset val="134"/>
      </rPr>
      <t>云南省丽江市古城区吉庆路</t>
    </r>
    <r>
      <rPr>
        <sz val="12"/>
        <color theme="1"/>
        <rFont val="Times New Roman"/>
        <charset val="134"/>
      </rPr>
      <t>254</t>
    </r>
    <r>
      <rPr>
        <sz val="12"/>
        <color theme="1"/>
        <rFont val="方正仿宋_GBK"/>
        <charset val="134"/>
      </rPr>
      <t>号祥和商业广场</t>
    </r>
    <r>
      <rPr>
        <sz val="12"/>
        <color theme="1"/>
        <rFont val="Times New Roman"/>
        <charset val="134"/>
      </rPr>
      <t>18-3</t>
    </r>
    <r>
      <rPr>
        <sz val="12"/>
        <color theme="1"/>
        <rFont val="方正仿宋_GBK"/>
        <charset val="134"/>
      </rPr>
      <t>号</t>
    </r>
    <r>
      <rPr>
        <sz val="12"/>
        <color theme="1"/>
        <rFont val="Times New Roman"/>
        <charset val="134"/>
      </rPr>
      <t>(</t>
    </r>
    <r>
      <rPr>
        <sz val="12"/>
        <color theme="1"/>
        <rFont val="方正仿宋_GBK"/>
        <charset val="134"/>
      </rPr>
      <t>近祥和商业广场入口</t>
    </r>
    <r>
      <rPr>
        <sz val="12"/>
        <color theme="1"/>
        <rFont val="Times New Roman"/>
        <charset val="134"/>
      </rPr>
      <t>,</t>
    </r>
    <r>
      <rPr>
        <sz val="12"/>
        <color theme="1"/>
        <rFont val="方正仿宋_GBK"/>
        <charset val="134"/>
      </rPr>
      <t>建设银行旁</t>
    </r>
    <r>
      <rPr>
        <sz val="12"/>
        <color theme="1"/>
        <rFont val="Times New Roman"/>
        <charset val="134"/>
      </rPr>
      <t>)</t>
    </r>
  </si>
  <si>
    <r>
      <rPr>
        <sz val="12"/>
        <color theme="1"/>
        <rFont val="方正仿宋_GBK"/>
        <charset val="134"/>
      </rPr>
      <t>云南省丽江市古城区民主路龙潭广场四幢</t>
    </r>
    <r>
      <rPr>
        <sz val="12"/>
        <color theme="1"/>
        <rFont val="Times New Roman"/>
        <charset val="134"/>
      </rPr>
      <t>102</t>
    </r>
    <r>
      <rPr>
        <sz val="12"/>
        <color theme="1"/>
        <rFont val="方正仿宋_GBK"/>
        <charset val="134"/>
      </rPr>
      <t>商铺</t>
    </r>
    <r>
      <rPr>
        <sz val="12"/>
        <color theme="1"/>
        <rFont val="Times New Roman"/>
        <charset val="134"/>
      </rPr>
      <t>(</t>
    </r>
    <r>
      <rPr>
        <sz val="12"/>
        <color theme="1"/>
        <rFont val="方正仿宋_GBK"/>
        <charset val="134"/>
      </rPr>
      <t>丽江现代医院对面</t>
    </r>
    <r>
      <rPr>
        <sz val="12"/>
        <color theme="1"/>
        <rFont val="Times New Roman"/>
        <charset val="134"/>
      </rPr>
      <t>)</t>
    </r>
  </si>
  <si>
    <r>
      <rPr>
        <sz val="12"/>
        <color theme="1"/>
        <rFont val="方正仿宋_GBK"/>
        <charset val="134"/>
      </rPr>
      <t>云南省丽江市古城区七星街中国银行旁</t>
    </r>
    <r>
      <rPr>
        <sz val="12"/>
        <color theme="1"/>
        <rFont val="Times New Roman"/>
        <charset val="134"/>
      </rPr>
      <t>(</t>
    </r>
    <r>
      <rPr>
        <sz val="12"/>
        <color theme="1"/>
        <rFont val="方正仿宋_GBK"/>
        <charset val="134"/>
      </rPr>
      <t>近西门</t>
    </r>
    <r>
      <rPr>
        <sz val="12"/>
        <color theme="1"/>
        <rFont val="Times New Roman"/>
        <charset val="134"/>
      </rPr>
      <t>)</t>
    </r>
  </si>
  <si>
    <r>
      <rPr>
        <sz val="12"/>
        <color theme="1"/>
        <rFont val="方正仿宋_GBK"/>
        <charset val="134"/>
      </rPr>
      <t>云南省丽江市古城区云南省丽江市古城区古七星街</t>
    </r>
    <r>
      <rPr>
        <sz val="12"/>
        <color theme="1"/>
        <rFont val="Times New Roman"/>
        <charset val="134"/>
      </rPr>
      <t>77~79</t>
    </r>
    <r>
      <rPr>
        <sz val="12"/>
        <color theme="1"/>
        <rFont val="方正仿宋_GBK"/>
        <charset val="134"/>
      </rPr>
      <t>号</t>
    </r>
    <r>
      <rPr>
        <sz val="12"/>
        <color theme="1"/>
        <rFont val="Times New Roman"/>
        <charset val="134"/>
      </rPr>
      <t>(</t>
    </r>
    <r>
      <rPr>
        <sz val="12"/>
        <color theme="1"/>
        <rFont val="方正仿宋_GBK"/>
        <charset val="134"/>
      </rPr>
      <t>周氏口腔旁</t>
    </r>
    <r>
      <rPr>
        <sz val="12"/>
        <color theme="1"/>
        <rFont val="Times New Roman"/>
        <charset val="134"/>
      </rPr>
      <t>)</t>
    </r>
  </si>
  <si>
    <r>
      <rPr>
        <sz val="12"/>
        <color theme="1"/>
        <rFont val="方正仿宋_GBK"/>
        <charset val="134"/>
      </rPr>
      <t>云南省丽江市古城区长水路</t>
    </r>
    <r>
      <rPr>
        <sz val="12"/>
        <color theme="1"/>
        <rFont val="Times New Roman"/>
        <charset val="134"/>
      </rPr>
      <t>48</t>
    </r>
    <r>
      <rPr>
        <sz val="12"/>
        <color theme="1"/>
        <rFont val="方正仿宋_GBK"/>
        <charset val="134"/>
      </rPr>
      <t>号</t>
    </r>
    <r>
      <rPr>
        <sz val="12"/>
        <color theme="1"/>
        <rFont val="Times New Roman"/>
        <charset val="134"/>
      </rPr>
      <t>(</t>
    </r>
    <r>
      <rPr>
        <sz val="12"/>
        <color theme="1"/>
        <rFont val="方正仿宋_GBK"/>
        <charset val="134"/>
      </rPr>
      <t>忠义市场心城大药房南侧</t>
    </r>
    <r>
      <rPr>
        <sz val="12"/>
        <color theme="1"/>
        <rFont val="Times New Roman"/>
        <charset val="134"/>
      </rPr>
      <t>)</t>
    </r>
  </si>
  <si>
    <r>
      <rPr>
        <sz val="12"/>
        <color theme="1"/>
        <rFont val="方正仿宋_GBK"/>
        <charset val="134"/>
      </rPr>
      <t>云南省丽江市古城区吉庆路</t>
    </r>
    <r>
      <rPr>
        <sz val="12"/>
        <color theme="1"/>
        <rFont val="Times New Roman"/>
        <charset val="134"/>
      </rPr>
      <t>254</t>
    </r>
    <r>
      <rPr>
        <sz val="12"/>
        <color theme="1"/>
        <rFont val="方正仿宋_GBK"/>
        <charset val="134"/>
      </rPr>
      <t>号祥和购物中心临街</t>
    </r>
    <r>
      <rPr>
        <sz val="12"/>
        <color theme="1"/>
        <rFont val="Times New Roman"/>
        <charset val="134"/>
      </rPr>
      <t>18</t>
    </r>
    <r>
      <rPr>
        <sz val="12"/>
        <color theme="1"/>
        <rFont val="方正仿宋_GBK"/>
        <charset val="134"/>
      </rPr>
      <t>栋</t>
    </r>
    <r>
      <rPr>
        <sz val="12"/>
        <color theme="1"/>
        <rFont val="Times New Roman"/>
        <charset val="134"/>
      </rPr>
      <t>-03</t>
    </r>
    <r>
      <rPr>
        <sz val="12"/>
        <color theme="1"/>
        <rFont val="方正仿宋_GBK"/>
        <charset val="134"/>
      </rPr>
      <t>号（沃尔玛外围建设银行旁）</t>
    </r>
  </si>
  <si>
    <t>永胜县</t>
  </si>
  <si>
    <t>云南省丽江市永胜县永北镇文明南路锦天步行街路口</t>
  </si>
  <si>
    <t>普洱市</t>
  </si>
  <si>
    <t>景东彝族自治县</t>
  </si>
  <si>
    <r>
      <rPr>
        <sz val="12"/>
        <color theme="1"/>
        <rFont val="方正仿宋_GBK"/>
        <charset val="134"/>
      </rPr>
      <t>云南省普洱市景东彝族自治县云南省普洱市景东彝族自治县锦屏镇凤御路</t>
    </r>
    <r>
      <rPr>
        <sz val="12"/>
        <color theme="1"/>
        <rFont val="Times New Roman"/>
        <charset val="134"/>
      </rPr>
      <t>11</t>
    </r>
    <r>
      <rPr>
        <sz val="12"/>
        <color theme="1"/>
        <rFont val="方正仿宋_GBK"/>
        <charset val="134"/>
      </rPr>
      <t>号</t>
    </r>
  </si>
  <si>
    <r>
      <rPr>
        <sz val="12"/>
        <color theme="1"/>
        <rFont val="方正仿宋_GBK"/>
        <charset val="134"/>
      </rPr>
      <t>云南省普洱市景东彝族自治县凤御路</t>
    </r>
    <r>
      <rPr>
        <sz val="12"/>
        <color theme="1"/>
        <rFont val="Times New Roman"/>
        <charset val="134"/>
      </rPr>
      <t>13</t>
    </r>
    <r>
      <rPr>
        <sz val="12"/>
        <color theme="1"/>
        <rFont val="方正仿宋_GBK"/>
        <charset val="134"/>
      </rPr>
      <t>号</t>
    </r>
  </si>
  <si>
    <t>景谷傣族彝族自治县</t>
  </si>
  <si>
    <r>
      <rPr>
        <sz val="12"/>
        <color theme="1"/>
        <rFont val="方正仿宋_GBK"/>
        <charset val="134"/>
      </rPr>
      <t>云南省普洱市景谷傣族彝族自治县文明路</t>
    </r>
    <r>
      <rPr>
        <sz val="12"/>
        <color theme="1"/>
        <rFont val="Times New Roman"/>
        <charset val="134"/>
      </rPr>
      <t>28</t>
    </r>
    <r>
      <rPr>
        <sz val="12"/>
        <color theme="1"/>
        <rFont val="方正仿宋_GBK"/>
        <charset val="134"/>
      </rPr>
      <t>号海天酒店路口处</t>
    </r>
    <r>
      <rPr>
        <sz val="12"/>
        <color theme="1"/>
        <rFont val="Times New Roman"/>
        <charset val="134"/>
      </rPr>
      <t>(</t>
    </r>
    <r>
      <rPr>
        <sz val="12"/>
        <color theme="1"/>
        <rFont val="方正仿宋_GBK"/>
        <charset val="134"/>
      </rPr>
      <t>粮食局对面</t>
    </r>
    <r>
      <rPr>
        <sz val="12"/>
        <color theme="1"/>
        <rFont val="Times New Roman"/>
        <charset val="134"/>
      </rPr>
      <t>)</t>
    </r>
  </si>
  <si>
    <t>澜沧拉祜族自治县</t>
  </si>
  <si>
    <r>
      <rPr>
        <sz val="12"/>
        <color theme="1"/>
        <rFont val="方正仿宋_GBK"/>
        <charset val="134"/>
      </rPr>
      <t>云南省普洱市澜沧拉祜族自治县勐朗街和老街村路交叉口</t>
    </r>
    <r>
      <rPr>
        <sz val="12"/>
        <color theme="1"/>
        <rFont val="Times New Roman"/>
        <charset val="134"/>
      </rPr>
      <t>(</t>
    </r>
    <r>
      <rPr>
        <sz val="12"/>
        <color theme="1"/>
        <rFont val="方正仿宋_GBK"/>
        <charset val="134"/>
      </rPr>
      <t>星悦客栈旁</t>
    </r>
    <r>
      <rPr>
        <sz val="12"/>
        <color theme="1"/>
        <rFont val="Times New Roman"/>
        <charset val="134"/>
      </rPr>
      <t>)</t>
    </r>
  </si>
  <si>
    <t>孟连傣族拉祜族佤族自治县</t>
  </si>
  <si>
    <r>
      <rPr>
        <sz val="12"/>
        <color theme="1"/>
        <rFont val="方正仿宋_GBK"/>
        <charset val="134"/>
      </rPr>
      <t>云南省普洱市孟连傣族拉祜族佤族自治县白象街</t>
    </r>
    <r>
      <rPr>
        <sz val="12"/>
        <color theme="1"/>
        <rFont val="Times New Roman"/>
        <charset val="134"/>
      </rPr>
      <t>19</t>
    </r>
    <r>
      <rPr>
        <sz val="12"/>
        <color theme="1"/>
        <rFont val="方正仿宋_GBK"/>
        <charset val="134"/>
      </rPr>
      <t>号中缅街</t>
    </r>
    <r>
      <rPr>
        <sz val="12"/>
        <color theme="1"/>
        <rFont val="Times New Roman"/>
        <charset val="134"/>
      </rPr>
      <t>1</t>
    </r>
    <r>
      <rPr>
        <sz val="12"/>
        <color theme="1"/>
        <rFont val="方正仿宋_GBK"/>
        <charset val="134"/>
      </rPr>
      <t>栋</t>
    </r>
    <r>
      <rPr>
        <sz val="12"/>
        <color theme="1"/>
        <rFont val="Times New Roman"/>
        <charset val="134"/>
      </rPr>
      <t>(</t>
    </r>
    <r>
      <rPr>
        <sz val="12"/>
        <color theme="1"/>
        <rFont val="方正仿宋_GBK"/>
        <charset val="134"/>
      </rPr>
      <t>中缅街售楼部</t>
    </r>
    <r>
      <rPr>
        <sz val="12"/>
        <color theme="1"/>
        <rFont val="Times New Roman"/>
        <charset val="134"/>
      </rPr>
      <t>)</t>
    </r>
  </si>
  <si>
    <t>墨江哈尼族自治县</t>
  </si>
  <si>
    <r>
      <rPr>
        <sz val="12"/>
        <color theme="1"/>
        <rFont val="方正仿宋_GBK"/>
        <charset val="134"/>
      </rPr>
      <t>云南省普洱市墨江哈尼族自治县回归大道银泰商务中心</t>
    </r>
    <r>
      <rPr>
        <sz val="12"/>
        <color theme="1"/>
        <rFont val="Times New Roman"/>
        <charset val="134"/>
      </rPr>
      <t>A</t>
    </r>
    <r>
      <rPr>
        <sz val="12"/>
        <color theme="1"/>
        <rFont val="方正仿宋_GBK"/>
        <charset val="134"/>
      </rPr>
      <t>栋</t>
    </r>
    <r>
      <rPr>
        <sz val="12"/>
        <color theme="1"/>
        <rFont val="Times New Roman"/>
        <charset val="134"/>
      </rPr>
      <t>1</t>
    </r>
    <r>
      <rPr>
        <sz val="12"/>
        <color theme="1"/>
        <rFont val="方正仿宋_GBK"/>
        <charset val="134"/>
      </rPr>
      <t>层</t>
    </r>
    <r>
      <rPr>
        <sz val="12"/>
        <color theme="1"/>
        <rFont val="Times New Roman"/>
        <charset val="134"/>
      </rPr>
      <t>A3</t>
    </r>
    <r>
      <rPr>
        <sz val="12"/>
        <color theme="1"/>
        <rFont val="方正仿宋_GBK"/>
        <charset val="134"/>
      </rPr>
      <t>号</t>
    </r>
  </si>
  <si>
    <r>
      <rPr>
        <sz val="12"/>
        <color theme="1"/>
        <rFont val="方正仿宋_GBK"/>
        <charset val="134"/>
      </rPr>
      <t>云南省普洱市墨江哈尼族自治县普洱市墨江县联珠镇天溪社区新建路万隆广场</t>
    </r>
    <r>
      <rPr>
        <sz val="12"/>
        <color theme="1"/>
        <rFont val="Times New Roman"/>
        <charset val="134"/>
      </rPr>
      <t>1</t>
    </r>
    <r>
      <rPr>
        <sz val="12"/>
        <color theme="1"/>
        <rFont val="方正仿宋_GBK"/>
        <charset val="134"/>
      </rPr>
      <t>楼</t>
    </r>
    <r>
      <rPr>
        <sz val="12"/>
        <color theme="1"/>
        <rFont val="Times New Roman"/>
        <charset val="134"/>
      </rPr>
      <t>3</t>
    </r>
    <r>
      <rPr>
        <sz val="12"/>
        <color theme="1"/>
        <rFont val="方正仿宋_GBK"/>
        <charset val="134"/>
      </rPr>
      <t>号商铺</t>
    </r>
    <r>
      <rPr>
        <sz val="12"/>
        <color theme="1"/>
        <rFont val="Times New Roman"/>
        <charset val="134"/>
      </rPr>
      <t>(</t>
    </r>
    <r>
      <rPr>
        <sz val="12"/>
        <color theme="1"/>
        <rFont val="方正仿宋_GBK"/>
        <charset val="134"/>
      </rPr>
      <t>万祥超市旁</t>
    </r>
    <r>
      <rPr>
        <sz val="12"/>
        <color theme="1"/>
        <rFont val="Times New Roman"/>
        <charset val="134"/>
      </rPr>
      <t>)</t>
    </r>
  </si>
  <si>
    <t>宁洱哈尼族彝族自治县</t>
  </si>
  <si>
    <r>
      <rPr>
        <sz val="12"/>
        <color theme="1"/>
        <rFont val="方正仿宋_GBK"/>
        <charset val="134"/>
      </rPr>
      <t>云南省普洱市宁洱哈尼族彝族自治县春场街腾富苑</t>
    </r>
    <r>
      <rPr>
        <sz val="12"/>
        <color theme="1"/>
        <rFont val="Times New Roman"/>
        <charset val="134"/>
      </rPr>
      <t>7-8</t>
    </r>
    <r>
      <rPr>
        <sz val="12"/>
        <color theme="1"/>
        <rFont val="方正仿宋_GBK"/>
        <charset val="134"/>
      </rPr>
      <t>号商铺</t>
    </r>
    <r>
      <rPr>
        <sz val="12"/>
        <color theme="1"/>
        <rFont val="Times New Roman"/>
        <charset val="134"/>
      </rPr>
      <t>(</t>
    </r>
    <r>
      <rPr>
        <sz val="12"/>
        <color theme="1"/>
        <rFont val="方正仿宋_GBK"/>
        <charset val="134"/>
      </rPr>
      <t>新华书店往右</t>
    </r>
    <r>
      <rPr>
        <sz val="12"/>
        <color theme="1"/>
        <rFont val="Times New Roman"/>
        <charset val="134"/>
      </rPr>
      <t>30</t>
    </r>
    <r>
      <rPr>
        <sz val="12"/>
        <color theme="1"/>
        <rFont val="方正仿宋_GBK"/>
        <charset val="134"/>
      </rPr>
      <t>米处</t>
    </r>
    <r>
      <rPr>
        <sz val="12"/>
        <color theme="1"/>
        <rFont val="Times New Roman"/>
        <charset val="134"/>
      </rPr>
      <t>)</t>
    </r>
  </si>
  <si>
    <t>思茅区</t>
  </si>
  <si>
    <r>
      <rPr>
        <sz val="12"/>
        <color theme="1"/>
        <rFont val="方正仿宋_GBK"/>
        <charset val="134"/>
      </rPr>
      <t>云南省普洱市思茅区茶城大道</t>
    </r>
    <r>
      <rPr>
        <sz val="12"/>
        <color theme="1"/>
        <rFont val="Times New Roman"/>
        <charset val="134"/>
      </rPr>
      <t>50-54</t>
    </r>
    <r>
      <rPr>
        <sz val="12"/>
        <color theme="1"/>
        <rFont val="方正仿宋_GBK"/>
        <charset val="134"/>
      </rPr>
      <t>号</t>
    </r>
  </si>
  <si>
    <r>
      <rPr>
        <sz val="12"/>
        <color theme="1"/>
        <rFont val="方正仿宋_GBK"/>
        <charset val="134"/>
      </rPr>
      <t>云南省普洱市思茅区创基尚城</t>
    </r>
    <r>
      <rPr>
        <sz val="12"/>
        <color theme="1"/>
        <rFont val="Times New Roman"/>
        <charset val="134"/>
      </rPr>
      <t>B</t>
    </r>
    <r>
      <rPr>
        <sz val="12"/>
        <color theme="1"/>
        <rFont val="方正仿宋_GBK"/>
        <charset val="134"/>
      </rPr>
      <t>区</t>
    </r>
    <r>
      <rPr>
        <sz val="12"/>
        <color theme="1"/>
        <rFont val="Times New Roman"/>
        <charset val="134"/>
      </rPr>
      <t>1</t>
    </r>
    <r>
      <rPr>
        <sz val="12"/>
        <color theme="1"/>
        <rFont val="方正仿宋_GBK"/>
        <charset val="134"/>
      </rPr>
      <t>层</t>
    </r>
    <r>
      <rPr>
        <sz val="12"/>
        <color theme="1"/>
        <rFont val="Times New Roman"/>
        <charset val="134"/>
      </rPr>
      <t>B-1-29,B-1-30</t>
    </r>
    <r>
      <rPr>
        <sz val="12"/>
        <color theme="1"/>
        <rFont val="方正仿宋_GBK"/>
        <charset val="134"/>
      </rPr>
      <t>号</t>
    </r>
  </si>
  <si>
    <t>云南省普洱市思茅区栋雅侎之星购物广场</t>
  </si>
  <si>
    <r>
      <rPr>
        <sz val="12"/>
        <color theme="1"/>
        <rFont val="方正仿宋_GBK"/>
        <charset val="134"/>
      </rPr>
      <t>云南省普洱市思茅区普洱大道</t>
    </r>
    <r>
      <rPr>
        <sz val="12"/>
        <color theme="1"/>
        <rFont val="Times New Roman"/>
        <charset val="134"/>
      </rPr>
      <t>203</t>
    </r>
    <r>
      <rPr>
        <sz val="12"/>
        <color theme="1"/>
        <rFont val="方正仿宋_GBK"/>
        <charset val="134"/>
      </rPr>
      <t>号雅米汇购物广场一楼</t>
    </r>
  </si>
  <si>
    <r>
      <rPr>
        <sz val="12"/>
        <color theme="1"/>
        <rFont val="方正仿宋_GBK"/>
        <charset val="134"/>
      </rPr>
      <t>云南省普洱市思茅区鼎城国际</t>
    </r>
    <r>
      <rPr>
        <sz val="12"/>
        <color theme="1"/>
        <rFont val="Times New Roman"/>
        <charset val="134"/>
      </rPr>
      <t>51</t>
    </r>
    <r>
      <rPr>
        <sz val="12"/>
        <color theme="1"/>
        <rFont val="方正仿宋_GBK"/>
        <charset val="134"/>
      </rPr>
      <t>幢雅之星一层</t>
    </r>
    <r>
      <rPr>
        <sz val="12"/>
        <color theme="1"/>
        <rFont val="Times New Roman"/>
        <charset val="134"/>
      </rPr>
      <t>103</t>
    </r>
    <r>
      <rPr>
        <sz val="12"/>
        <color theme="1"/>
        <rFont val="方正仿宋_GBK"/>
        <charset val="134"/>
      </rPr>
      <t>号商铺</t>
    </r>
  </si>
  <si>
    <t>云南省普洱市思茅区云南省普洱市思茅区菩提路文旅商业街店</t>
  </si>
  <si>
    <r>
      <rPr>
        <sz val="12"/>
        <color theme="1"/>
        <rFont val="方正仿宋_GBK"/>
        <charset val="134"/>
      </rPr>
      <t>云南省普洱市思茅区雅侎之星购物中心</t>
    </r>
    <r>
      <rPr>
        <sz val="12"/>
        <color theme="1"/>
        <rFont val="Times New Roman"/>
        <charset val="134"/>
      </rPr>
      <t>1</t>
    </r>
    <r>
      <rPr>
        <sz val="12"/>
        <color theme="1"/>
        <rFont val="方正仿宋_GBK"/>
        <charset val="134"/>
      </rPr>
      <t>楼</t>
    </r>
    <r>
      <rPr>
        <sz val="12"/>
        <color theme="1"/>
        <rFont val="Times New Roman"/>
        <charset val="134"/>
      </rPr>
      <t>1103</t>
    </r>
    <r>
      <rPr>
        <sz val="12"/>
        <color theme="1"/>
        <rFont val="方正仿宋_GBK"/>
        <charset val="134"/>
      </rPr>
      <t>单元</t>
    </r>
    <r>
      <rPr>
        <sz val="12"/>
        <color theme="1"/>
        <rFont val="Times New Roman"/>
        <charset val="134"/>
      </rPr>
      <t>(</t>
    </r>
    <r>
      <rPr>
        <sz val="12"/>
        <color theme="1"/>
        <rFont val="方正仿宋_GBK"/>
        <charset val="134"/>
      </rPr>
      <t>汉堡王旁</t>
    </r>
    <r>
      <rPr>
        <sz val="12"/>
        <color theme="1"/>
        <rFont val="Times New Roman"/>
        <charset val="134"/>
      </rPr>
      <t>)</t>
    </r>
  </si>
  <si>
    <r>
      <rPr>
        <sz val="12"/>
        <color theme="1"/>
        <rFont val="方正仿宋_GBK"/>
        <charset val="134"/>
      </rPr>
      <t>云南省普洱市思茅区云南省普洱市思茅区</t>
    </r>
    <r>
      <rPr>
        <sz val="12"/>
        <color theme="1"/>
        <rFont val="Times New Roman"/>
        <charset val="134"/>
      </rPr>
      <t>null</t>
    </r>
  </si>
  <si>
    <r>
      <rPr>
        <sz val="12"/>
        <color theme="1"/>
        <rFont val="方正仿宋_GBK"/>
        <charset val="134"/>
      </rPr>
      <t>云南省普洱市思茅区普洱大道</t>
    </r>
    <r>
      <rPr>
        <sz val="12"/>
        <color theme="1"/>
        <rFont val="Times New Roman"/>
        <charset val="134"/>
      </rPr>
      <t>203</t>
    </r>
    <r>
      <rPr>
        <sz val="12"/>
        <color theme="1"/>
        <rFont val="方正仿宋_GBK"/>
        <charset val="134"/>
      </rPr>
      <t>号雅侎滙购物广场</t>
    </r>
    <r>
      <rPr>
        <sz val="12"/>
        <color theme="1"/>
        <rFont val="Times New Roman"/>
        <charset val="134"/>
      </rPr>
      <t>1</t>
    </r>
    <r>
      <rPr>
        <sz val="12"/>
        <color theme="1"/>
        <rFont val="方正仿宋_GBK"/>
        <charset val="134"/>
      </rPr>
      <t>楼（周金生旁）</t>
    </r>
  </si>
  <si>
    <r>
      <rPr>
        <sz val="12"/>
        <color theme="1"/>
        <rFont val="方正仿宋_GBK"/>
        <charset val="134"/>
      </rPr>
      <t>云南省普洱市思茅区创基尚城购物中心</t>
    </r>
    <r>
      <rPr>
        <sz val="12"/>
        <color theme="1"/>
        <rFont val="Times New Roman"/>
        <charset val="134"/>
      </rPr>
      <t>c</t>
    </r>
    <r>
      <rPr>
        <sz val="12"/>
        <color theme="1"/>
        <rFont val="方正仿宋_GBK"/>
        <charset val="134"/>
      </rPr>
      <t>区一层</t>
    </r>
    <r>
      <rPr>
        <sz val="12"/>
        <color theme="1"/>
        <rFont val="Times New Roman"/>
        <charset val="134"/>
      </rPr>
      <t>c-1-1</t>
    </r>
    <r>
      <rPr>
        <sz val="12"/>
        <color theme="1"/>
        <rFont val="方正仿宋_GBK"/>
        <charset val="134"/>
      </rPr>
      <t>号</t>
    </r>
    <r>
      <rPr>
        <sz val="12"/>
        <color theme="1"/>
        <rFont val="Times New Roman"/>
        <charset val="134"/>
      </rPr>
      <t>(</t>
    </r>
    <r>
      <rPr>
        <sz val="12"/>
        <color theme="1"/>
        <rFont val="方正仿宋_GBK"/>
        <charset val="134"/>
      </rPr>
      <t>淘宝街入口</t>
    </r>
    <r>
      <rPr>
        <sz val="12"/>
        <color theme="1"/>
        <rFont val="Times New Roman"/>
        <charset val="134"/>
      </rPr>
      <t>)</t>
    </r>
  </si>
  <si>
    <r>
      <rPr>
        <sz val="12"/>
        <color theme="1"/>
        <rFont val="方正仿宋_GBK"/>
        <charset val="134"/>
      </rPr>
      <t>云南省普洱市思茅区振兴北路石龙路口东北角茗志小区</t>
    </r>
    <r>
      <rPr>
        <sz val="12"/>
        <color theme="1"/>
        <rFont val="Times New Roman"/>
        <charset val="134"/>
      </rPr>
      <t>2</t>
    </r>
    <r>
      <rPr>
        <sz val="12"/>
        <color theme="1"/>
        <rFont val="方正仿宋_GBK"/>
        <charset val="134"/>
      </rPr>
      <t>幢</t>
    </r>
    <r>
      <rPr>
        <sz val="12"/>
        <color theme="1"/>
        <rFont val="Times New Roman"/>
        <charset val="134"/>
      </rPr>
      <t>1</t>
    </r>
    <r>
      <rPr>
        <sz val="12"/>
        <color theme="1"/>
        <rFont val="方正仿宋_GBK"/>
        <charset val="134"/>
      </rPr>
      <t>单元</t>
    </r>
    <r>
      <rPr>
        <sz val="12"/>
        <color theme="1"/>
        <rFont val="Times New Roman"/>
        <charset val="134"/>
      </rPr>
      <t>1</t>
    </r>
    <r>
      <rPr>
        <sz val="12"/>
        <color theme="1"/>
        <rFont val="方正仿宋_GBK"/>
        <charset val="134"/>
      </rPr>
      <t>层商铺（博瑞图文广告旁）</t>
    </r>
  </si>
  <si>
    <r>
      <rPr>
        <sz val="12"/>
        <color theme="1"/>
        <rFont val="方正仿宋_GBK"/>
        <charset val="134"/>
      </rPr>
      <t>云南省普洱市思茅区普洱市思茅区悦城</t>
    </r>
    <r>
      <rPr>
        <sz val="12"/>
        <color theme="1"/>
        <rFont val="Times New Roman"/>
        <charset val="134"/>
      </rPr>
      <t>·</t>
    </r>
    <r>
      <rPr>
        <sz val="12"/>
        <color theme="1"/>
        <rFont val="方正仿宋_GBK"/>
        <charset val="134"/>
      </rPr>
      <t>时光里购物公园</t>
    </r>
    <r>
      <rPr>
        <sz val="12"/>
        <color theme="1"/>
        <rFont val="Times New Roman"/>
        <charset val="134"/>
      </rPr>
      <t>DJ</t>
    </r>
    <r>
      <rPr>
        <sz val="12"/>
        <color theme="1"/>
        <rFont val="方正仿宋_GBK"/>
        <charset val="134"/>
      </rPr>
      <t>座</t>
    </r>
    <r>
      <rPr>
        <sz val="12"/>
        <color theme="1"/>
        <rFont val="Times New Roman"/>
        <charset val="134"/>
      </rPr>
      <t>1</t>
    </r>
    <r>
      <rPr>
        <sz val="12"/>
        <color theme="1"/>
        <rFont val="方正仿宋_GBK"/>
        <charset val="134"/>
      </rPr>
      <t>层</t>
    </r>
    <r>
      <rPr>
        <sz val="12"/>
        <color theme="1"/>
        <rFont val="Times New Roman"/>
        <charset val="134"/>
      </rPr>
      <t>6</t>
    </r>
    <r>
      <rPr>
        <sz val="12"/>
        <color theme="1"/>
        <rFont val="方正仿宋_GBK"/>
        <charset val="134"/>
      </rPr>
      <t>号商铺</t>
    </r>
    <r>
      <rPr>
        <sz val="12"/>
        <color theme="1"/>
        <rFont val="Times New Roman"/>
        <charset val="134"/>
      </rPr>
      <t>(</t>
    </r>
    <r>
      <rPr>
        <sz val="12"/>
        <color theme="1"/>
        <rFont val="方正仿宋_GBK"/>
        <charset val="134"/>
      </rPr>
      <t>茄子恰恰斜对面</t>
    </r>
    <r>
      <rPr>
        <sz val="12"/>
        <color theme="1"/>
        <rFont val="Times New Roman"/>
        <charset val="134"/>
      </rPr>
      <t>)</t>
    </r>
  </si>
  <si>
    <r>
      <rPr>
        <sz val="12"/>
        <color theme="1"/>
        <rFont val="方正仿宋_GBK"/>
        <charset val="134"/>
      </rPr>
      <t>云南省普洱市思茅区阳光新天地</t>
    </r>
    <r>
      <rPr>
        <sz val="12"/>
        <color theme="1"/>
        <rFont val="Times New Roman"/>
        <charset val="134"/>
      </rPr>
      <t>79</t>
    </r>
    <r>
      <rPr>
        <sz val="12"/>
        <color theme="1"/>
        <rFont val="方正仿宋_GBK"/>
        <charset val="134"/>
      </rPr>
      <t>幢</t>
    </r>
    <r>
      <rPr>
        <sz val="12"/>
        <color theme="1"/>
        <rFont val="Times New Roman"/>
        <charset val="134"/>
      </rPr>
      <t>1</t>
    </r>
    <r>
      <rPr>
        <sz val="12"/>
        <color theme="1"/>
        <rFont val="方正仿宋_GBK"/>
        <charset val="134"/>
      </rPr>
      <t>层</t>
    </r>
    <r>
      <rPr>
        <sz val="12"/>
        <color theme="1"/>
        <rFont val="Times New Roman"/>
        <charset val="134"/>
      </rPr>
      <t>A-1</t>
    </r>
    <r>
      <rPr>
        <sz val="12"/>
        <color theme="1"/>
        <rFont val="方正仿宋_GBK"/>
        <charset val="134"/>
      </rPr>
      <t>、</t>
    </r>
    <r>
      <rPr>
        <sz val="12"/>
        <color theme="1"/>
        <rFont val="Times New Roman"/>
        <charset val="134"/>
      </rPr>
      <t>A-2</t>
    </r>
    <r>
      <rPr>
        <sz val="12"/>
        <color theme="1"/>
        <rFont val="方正仿宋_GBK"/>
        <charset val="134"/>
      </rPr>
      <t>房间（爱伲牛肉旁）</t>
    </r>
  </si>
  <si>
    <r>
      <rPr>
        <sz val="12"/>
        <color theme="1"/>
        <rFont val="方正仿宋_GBK"/>
        <charset val="134"/>
      </rPr>
      <t>云南省普洱市思茅区振兴大道中心商务区</t>
    </r>
    <r>
      <rPr>
        <sz val="12"/>
        <color theme="1"/>
        <rFont val="Times New Roman"/>
        <charset val="134"/>
      </rPr>
      <t>B</t>
    </r>
    <r>
      <rPr>
        <sz val="12"/>
        <color theme="1"/>
        <rFont val="方正仿宋_GBK"/>
        <charset val="134"/>
      </rPr>
      <t>区</t>
    </r>
    <r>
      <rPr>
        <sz val="12"/>
        <color theme="1"/>
        <rFont val="Times New Roman"/>
        <charset val="134"/>
      </rPr>
      <t>1</t>
    </r>
    <r>
      <rPr>
        <sz val="12"/>
        <color theme="1"/>
        <rFont val="方正仿宋_GBK"/>
        <charset val="134"/>
      </rPr>
      <t>楼</t>
    </r>
    <r>
      <rPr>
        <sz val="12"/>
        <color theme="1"/>
        <rFont val="Times New Roman"/>
        <charset val="134"/>
      </rPr>
      <t>1</t>
    </r>
    <r>
      <rPr>
        <sz val="12"/>
        <color theme="1"/>
        <rFont val="方正仿宋_GBK"/>
        <charset val="134"/>
      </rPr>
      <t>号</t>
    </r>
  </si>
  <si>
    <r>
      <rPr>
        <sz val="12"/>
        <color theme="1"/>
        <rFont val="方正仿宋_GBK"/>
        <charset val="134"/>
      </rPr>
      <t>云南省普洱市思茅区雅侎之星购物中心一层</t>
    </r>
    <r>
      <rPr>
        <sz val="12"/>
        <color theme="1"/>
        <rFont val="Times New Roman"/>
        <charset val="134"/>
      </rPr>
      <t>1103</t>
    </r>
    <r>
      <rPr>
        <sz val="12"/>
        <color theme="1"/>
        <rFont val="方正仿宋_GBK"/>
        <charset val="134"/>
      </rPr>
      <t>室</t>
    </r>
  </si>
  <si>
    <t>镇沅彝族哈尼族拉祜族自治县</t>
  </si>
  <si>
    <t>云南省普洱市镇沅彝族哈尼族拉祜族自治县恩乐镇城关社区杏源路大昌超市广场</t>
  </si>
  <si>
    <t>临沧市</t>
  </si>
  <si>
    <t>凤庆县</t>
  </si>
  <si>
    <r>
      <rPr>
        <sz val="12"/>
        <color theme="1"/>
        <rFont val="方正仿宋_GBK"/>
        <charset val="134"/>
      </rPr>
      <t>云南省临沧市凤庆县滇红南路嘉恒广场金桔苑</t>
    </r>
    <r>
      <rPr>
        <sz val="12"/>
        <color theme="1"/>
        <rFont val="Times New Roman"/>
        <charset val="134"/>
      </rPr>
      <t>21-2</t>
    </r>
    <r>
      <rPr>
        <sz val="12"/>
        <color theme="1"/>
        <rFont val="方正仿宋_GBK"/>
        <charset val="134"/>
      </rPr>
      <t>号商铺</t>
    </r>
    <r>
      <rPr>
        <sz val="12"/>
        <color theme="1"/>
        <rFont val="Times New Roman"/>
        <charset val="134"/>
      </rPr>
      <t>(</t>
    </r>
    <r>
      <rPr>
        <sz val="12"/>
        <color theme="1"/>
        <rFont val="方正仿宋_GBK"/>
        <charset val="134"/>
      </rPr>
      <t>健之家药店旁</t>
    </r>
    <r>
      <rPr>
        <sz val="12"/>
        <color theme="1"/>
        <rFont val="Times New Roman"/>
        <charset val="134"/>
      </rPr>
      <t>)</t>
    </r>
  </si>
  <si>
    <t>耿马傣族佤族自治县</t>
  </si>
  <si>
    <r>
      <rPr>
        <sz val="12"/>
        <color theme="1"/>
        <rFont val="方正仿宋_GBK"/>
        <charset val="134"/>
      </rPr>
      <t>云南省临沧市耿马傣族佤族自治县云南省临沧市耿马傣族佤族自治县嘎孟召路孟定镇民族中学西侧约</t>
    </r>
    <r>
      <rPr>
        <sz val="12"/>
        <color theme="1"/>
        <rFont val="Times New Roman"/>
        <charset val="134"/>
      </rPr>
      <t>270</t>
    </r>
    <r>
      <rPr>
        <sz val="12"/>
        <color theme="1"/>
        <rFont val="方正仿宋_GBK"/>
        <charset val="134"/>
      </rPr>
      <t>米</t>
    </r>
  </si>
  <si>
    <t>临翔区</t>
  </si>
  <si>
    <r>
      <rPr>
        <sz val="12"/>
        <color theme="1"/>
        <rFont val="方正仿宋_GBK"/>
        <charset val="134"/>
      </rPr>
      <t>云南省临沧市临翔区沧江路</t>
    </r>
    <r>
      <rPr>
        <sz val="12"/>
        <color theme="1"/>
        <rFont val="Times New Roman"/>
        <charset val="134"/>
      </rPr>
      <t>126</t>
    </r>
    <r>
      <rPr>
        <sz val="12"/>
        <color theme="1"/>
        <rFont val="方正仿宋_GBK"/>
        <charset val="134"/>
      </rPr>
      <t>号恒基广场</t>
    </r>
  </si>
  <si>
    <r>
      <rPr>
        <sz val="12"/>
        <color theme="1"/>
        <rFont val="方正仿宋_GBK"/>
        <charset val="134"/>
      </rPr>
      <t>云南省临沧市临翔区凤翔街道章嘎社区汀旗路强力广场</t>
    </r>
    <r>
      <rPr>
        <sz val="12"/>
        <color theme="1"/>
        <rFont val="Times New Roman"/>
        <charset val="134"/>
      </rPr>
      <t>1</t>
    </r>
    <r>
      <rPr>
        <sz val="12"/>
        <color theme="1"/>
        <rFont val="方正仿宋_GBK"/>
        <charset val="134"/>
      </rPr>
      <t>楼临近玉龙湖一侧</t>
    </r>
  </si>
  <si>
    <r>
      <rPr>
        <sz val="12"/>
        <color theme="1"/>
        <rFont val="方正仿宋_GBK"/>
        <charset val="134"/>
      </rPr>
      <t>云南省临沧市临翔区百树广场</t>
    </r>
    <r>
      <rPr>
        <sz val="12"/>
        <color theme="1"/>
        <rFont val="Times New Roman"/>
        <charset val="134"/>
      </rPr>
      <t>4</t>
    </r>
    <r>
      <rPr>
        <sz val="12"/>
        <color theme="1"/>
        <rFont val="方正仿宋_GBK"/>
        <charset val="134"/>
      </rPr>
      <t>幢</t>
    </r>
    <r>
      <rPr>
        <sz val="12"/>
        <color theme="1"/>
        <rFont val="Times New Roman"/>
        <charset val="134"/>
      </rPr>
      <t>114</t>
    </r>
    <r>
      <rPr>
        <sz val="12"/>
        <color theme="1"/>
        <rFont val="方正仿宋_GBK"/>
        <charset val="134"/>
      </rPr>
      <t>号</t>
    </r>
    <r>
      <rPr>
        <sz val="12"/>
        <color theme="1"/>
        <rFont val="Times New Roman"/>
        <charset val="134"/>
      </rPr>
      <t>(</t>
    </r>
    <r>
      <rPr>
        <sz val="12"/>
        <color theme="1"/>
        <rFont val="方正仿宋_GBK"/>
        <charset val="134"/>
      </rPr>
      <t>金泰百货斜对面</t>
    </r>
    <r>
      <rPr>
        <sz val="12"/>
        <color theme="1"/>
        <rFont val="Times New Roman"/>
        <charset val="134"/>
      </rPr>
      <t>)</t>
    </r>
  </si>
  <si>
    <r>
      <rPr>
        <sz val="12"/>
        <color theme="1"/>
        <rFont val="方正仿宋_GBK"/>
        <charset val="134"/>
      </rPr>
      <t>云南省临沧市临翔区云南省临沧市临翔区人民路</t>
    </r>
    <r>
      <rPr>
        <sz val="12"/>
        <color theme="1"/>
        <rFont val="Times New Roman"/>
        <charset val="134"/>
      </rPr>
      <t>77</t>
    </r>
    <r>
      <rPr>
        <sz val="12"/>
        <color theme="1"/>
        <rFont val="方正仿宋_GBK"/>
        <charset val="134"/>
      </rPr>
      <t>梅荣商场临街</t>
    </r>
    <r>
      <rPr>
        <sz val="12"/>
        <color theme="1"/>
        <rFont val="Times New Roman"/>
        <charset val="134"/>
      </rPr>
      <t>9.10</t>
    </r>
    <r>
      <rPr>
        <sz val="12"/>
        <color theme="1"/>
        <rFont val="方正仿宋_GBK"/>
        <charset val="134"/>
      </rPr>
      <t>号</t>
    </r>
  </si>
  <si>
    <r>
      <rPr>
        <sz val="12"/>
        <color theme="1"/>
        <rFont val="方正仿宋_GBK"/>
        <charset val="134"/>
      </rPr>
      <t>云南省临沧市临翔区金旭之光</t>
    </r>
    <r>
      <rPr>
        <sz val="12"/>
        <color theme="1"/>
        <rFont val="Times New Roman"/>
        <charset val="134"/>
      </rPr>
      <t>1</t>
    </r>
    <r>
      <rPr>
        <sz val="12"/>
        <color theme="1"/>
        <rFont val="方正仿宋_GBK"/>
        <charset val="134"/>
      </rPr>
      <t>期</t>
    </r>
    <r>
      <rPr>
        <sz val="12"/>
        <color theme="1"/>
        <rFont val="Times New Roman"/>
        <charset val="134"/>
      </rPr>
      <t>14</t>
    </r>
    <r>
      <rPr>
        <sz val="12"/>
        <color theme="1"/>
        <rFont val="方正仿宋_GBK"/>
        <charset val="134"/>
      </rPr>
      <t>栋</t>
    </r>
    <r>
      <rPr>
        <sz val="12"/>
        <color theme="1"/>
        <rFont val="Times New Roman"/>
        <charset val="134"/>
      </rPr>
      <t>104</t>
    </r>
    <r>
      <rPr>
        <sz val="12"/>
        <color theme="1"/>
        <rFont val="方正仿宋_GBK"/>
        <charset val="134"/>
      </rPr>
      <t>号商铺十字路口小广场（农行旁）</t>
    </r>
  </si>
  <si>
    <t>云南省临沧市临翔区云南省临沧市临翔区凤翔街道办事处菜园社区南塘街149号恒达广场1楼1号商铺</t>
  </si>
  <si>
    <r>
      <rPr>
        <sz val="12"/>
        <color theme="1"/>
        <rFont val="方正仿宋_GBK"/>
        <charset val="134"/>
      </rPr>
      <t>云南省临沧市临翔区百树广场</t>
    </r>
    <r>
      <rPr>
        <sz val="12"/>
        <color theme="1"/>
        <rFont val="Times New Roman"/>
        <charset val="134"/>
      </rPr>
      <t>18</t>
    </r>
    <r>
      <rPr>
        <sz val="12"/>
        <color theme="1"/>
        <rFont val="方正仿宋_GBK"/>
        <charset val="134"/>
      </rPr>
      <t>幢</t>
    </r>
    <r>
      <rPr>
        <sz val="12"/>
        <color theme="1"/>
        <rFont val="Times New Roman"/>
        <charset val="134"/>
      </rPr>
      <t>102-103</t>
    </r>
    <r>
      <rPr>
        <sz val="12"/>
        <color theme="1"/>
        <rFont val="方正仿宋_GBK"/>
        <charset val="134"/>
      </rPr>
      <t>商铺西大街入口处（数码一条街）</t>
    </r>
  </si>
  <si>
    <t>永德县</t>
  </si>
  <si>
    <r>
      <rPr>
        <sz val="12"/>
        <color theme="1"/>
        <rFont val="方正仿宋_GBK"/>
        <charset val="134"/>
      </rPr>
      <t>云南省临沧市永德县云南省临沧市永德县德党镇白塔路中段利普国际</t>
    </r>
    <r>
      <rPr>
        <sz val="12"/>
        <color theme="1"/>
        <rFont val="Times New Roman"/>
        <charset val="134"/>
      </rPr>
      <t>7</t>
    </r>
    <r>
      <rPr>
        <sz val="12"/>
        <color theme="1"/>
        <rFont val="方正仿宋_GBK"/>
        <charset val="134"/>
      </rPr>
      <t>栋享多味旁</t>
    </r>
    <r>
      <rPr>
        <sz val="12"/>
        <color theme="1"/>
        <rFont val="Times New Roman"/>
        <charset val="134"/>
      </rPr>
      <t>(</t>
    </r>
    <r>
      <rPr>
        <sz val="12"/>
        <color theme="1"/>
        <rFont val="方正仿宋_GBK"/>
        <charset val="134"/>
      </rPr>
      <t>老凤祥对面</t>
    </r>
    <r>
      <rPr>
        <sz val="12"/>
        <color theme="1"/>
        <rFont val="Times New Roman"/>
        <charset val="134"/>
      </rPr>
      <t>)</t>
    </r>
  </si>
  <si>
    <t>云县</t>
  </si>
  <si>
    <r>
      <rPr>
        <sz val="12"/>
        <color theme="1"/>
        <rFont val="方正仿宋_GBK"/>
        <charset val="134"/>
      </rPr>
      <t>云南省临沧市云县店位于临沧市云县迎新路</t>
    </r>
    <r>
      <rPr>
        <sz val="12"/>
        <color theme="1"/>
        <rFont val="Times New Roman"/>
        <charset val="134"/>
      </rPr>
      <t>27</t>
    </r>
    <r>
      <rPr>
        <sz val="12"/>
        <color theme="1"/>
        <rFont val="方正仿宋_GBK"/>
        <charset val="134"/>
      </rPr>
      <t>号（汉庭酒店旁）</t>
    </r>
  </si>
  <si>
    <r>
      <rPr>
        <sz val="12"/>
        <color theme="1"/>
        <rFont val="方正仿宋_GBK"/>
        <charset val="134"/>
      </rPr>
      <t>云南省楚雄彝族自治州楚雄市兆顺第一城</t>
    </r>
    <r>
      <rPr>
        <sz val="12"/>
        <color theme="1"/>
        <rFont val="Times New Roman"/>
        <charset val="134"/>
      </rPr>
      <t>A</t>
    </r>
    <r>
      <rPr>
        <sz val="12"/>
        <color theme="1"/>
        <rFont val="方正仿宋_GBK"/>
        <charset val="134"/>
      </rPr>
      <t>幢一层</t>
    </r>
    <r>
      <rPr>
        <sz val="12"/>
        <color theme="1"/>
        <rFont val="Times New Roman"/>
        <charset val="134"/>
      </rPr>
      <t>A-1-080</t>
    </r>
    <r>
      <rPr>
        <sz val="12"/>
        <color theme="1"/>
        <rFont val="方正仿宋_GBK"/>
        <charset val="134"/>
      </rPr>
      <t>号商铺</t>
    </r>
  </si>
  <si>
    <r>
      <rPr>
        <sz val="12"/>
        <color theme="1"/>
        <rFont val="方正仿宋_GBK"/>
        <charset val="134"/>
      </rPr>
      <t>云南省楚雄彝族自治州楚雄市伟业广场</t>
    </r>
    <r>
      <rPr>
        <sz val="12"/>
        <color theme="1"/>
        <rFont val="Times New Roman"/>
        <charset val="134"/>
      </rPr>
      <t>D</t>
    </r>
    <r>
      <rPr>
        <sz val="12"/>
        <color theme="1"/>
        <rFont val="方正仿宋_GBK"/>
        <charset val="134"/>
      </rPr>
      <t>区一层</t>
    </r>
    <r>
      <rPr>
        <sz val="12"/>
        <color theme="1"/>
        <rFont val="Times New Roman"/>
        <charset val="134"/>
      </rPr>
      <t>D1W15</t>
    </r>
    <r>
      <rPr>
        <sz val="12"/>
        <color theme="1"/>
        <rFont val="方正仿宋_GBK"/>
        <charset val="134"/>
      </rPr>
      <t>号</t>
    </r>
  </si>
  <si>
    <r>
      <rPr>
        <sz val="12"/>
        <color theme="1"/>
        <rFont val="方正仿宋_GBK"/>
        <charset val="134"/>
      </rPr>
      <t>云南省楚雄彝族自治州楚雄市鹿城南路新龙江广场</t>
    </r>
    <r>
      <rPr>
        <sz val="12"/>
        <color theme="1"/>
        <rFont val="Times New Roman"/>
        <charset val="134"/>
      </rPr>
      <t>1</t>
    </r>
    <r>
      <rPr>
        <sz val="12"/>
        <color theme="1"/>
        <rFont val="方正仿宋_GBK"/>
        <charset val="134"/>
      </rPr>
      <t>楼</t>
    </r>
    <r>
      <rPr>
        <sz val="12"/>
        <color theme="1"/>
        <rFont val="Times New Roman"/>
        <charset val="134"/>
      </rPr>
      <t>1</t>
    </r>
    <r>
      <rPr>
        <sz val="12"/>
        <color theme="1"/>
        <rFont val="方正仿宋_GBK"/>
        <charset val="134"/>
      </rPr>
      <t>号商铺（龙泰对面）</t>
    </r>
  </si>
  <si>
    <r>
      <rPr>
        <sz val="12"/>
        <color theme="1"/>
        <rFont val="方正仿宋_GBK"/>
        <charset val="134"/>
      </rPr>
      <t>云南省楚雄彝族自治州楚雄市鹿城西路</t>
    </r>
    <r>
      <rPr>
        <sz val="12"/>
        <color theme="1"/>
        <rFont val="Times New Roman"/>
        <charset val="134"/>
      </rPr>
      <t>77</t>
    </r>
    <r>
      <rPr>
        <sz val="12"/>
        <color theme="1"/>
        <rFont val="方正仿宋_GBK"/>
        <charset val="134"/>
      </rPr>
      <t>号盛世购物广场</t>
    </r>
    <r>
      <rPr>
        <sz val="12"/>
        <color theme="1"/>
        <rFont val="Times New Roman"/>
        <charset val="134"/>
      </rPr>
      <t>1</t>
    </r>
    <r>
      <rPr>
        <sz val="12"/>
        <color theme="1"/>
        <rFont val="方正仿宋_GBK"/>
        <charset val="134"/>
      </rPr>
      <t>楼</t>
    </r>
    <r>
      <rPr>
        <sz val="12"/>
        <color theme="1"/>
        <rFont val="Times New Roman"/>
        <charset val="134"/>
      </rPr>
      <t>1B7</t>
    </r>
    <r>
      <rPr>
        <sz val="12"/>
        <color theme="1"/>
        <rFont val="方正仿宋_GBK"/>
        <charset val="134"/>
      </rPr>
      <t>号商铺</t>
    </r>
  </si>
  <si>
    <t>云南省楚雄彝族自治州楚雄市袅婷街彝人古镇风景区</t>
  </si>
  <si>
    <r>
      <rPr>
        <sz val="12"/>
        <color theme="1"/>
        <rFont val="方正仿宋_GBK"/>
        <charset val="134"/>
      </rPr>
      <t>云南省楚雄彝族自治州楚雄市永安路</t>
    </r>
    <r>
      <rPr>
        <sz val="12"/>
        <color theme="1"/>
        <rFont val="Times New Roman"/>
        <charset val="134"/>
      </rPr>
      <t>1</t>
    </r>
    <r>
      <rPr>
        <sz val="12"/>
        <color theme="1"/>
        <rFont val="方正仿宋_GBK"/>
        <charset val="134"/>
      </rPr>
      <t>号四季银座花园城商业广场</t>
    </r>
    <r>
      <rPr>
        <sz val="12"/>
        <color theme="1"/>
        <rFont val="Times New Roman"/>
        <charset val="134"/>
      </rPr>
      <t>4</t>
    </r>
    <r>
      <rPr>
        <sz val="12"/>
        <color theme="1"/>
        <rFont val="方正仿宋_GBK"/>
        <charset val="134"/>
      </rPr>
      <t>栋</t>
    </r>
    <r>
      <rPr>
        <sz val="12"/>
        <color theme="1"/>
        <rFont val="Times New Roman"/>
        <charset val="134"/>
      </rPr>
      <t>1</t>
    </r>
    <r>
      <rPr>
        <sz val="12"/>
        <color theme="1"/>
        <rFont val="方正仿宋_GBK"/>
        <charset val="134"/>
      </rPr>
      <t>楼</t>
    </r>
    <r>
      <rPr>
        <sz val="12"/>
        <color theme="1"/>
        <rFont val="Times New Roman"/>
        <charset val="134"/>
      </rPr>
      <t>108</t>
    </r>
    <r>
      <rPr>
        <sz val="12"/>
        <color theme="1"/>
        <rFont val="方正仿宋_GBK"/>
        <charset val="134"/>
      </rPr>
      <t>号商铺</t>
    </r>
  </si>
  <si>
    <r>
      <rPr>
        <sz val="12"/>
        <color theme="1"/>
        <rFont val="方正仿宋_GBK"/>
        <charset val="134"/>
      </rPr>
      <t>云南省楚雄彝族自治州楚雄市中大街昆百大楚悦广场临街</t>
    </r>
    <r>
      <rPr>
        <sz val="12"/>
        <color theme="1"/>
        <rFont val="Times New Roman"/>
        <charset val="134"/>
      </rPr>
      <t>26-28-30</t>
    </r>
    <r>
      <rPr>
        <sz val="12"/>
        <color theme="1"/>
        <rFont val="方正仿宋_GBK"/>
        <charset val="134"/>
      </rPr>
      <t>号商铺（嘉华饼屋旁）</t>
    </r>
  </si>
  <si>
    <r>
      <rPr>
        <sz val="12"/>
        <color theme="1"/>
        <rFont val="方正仿宋_GBK"/>
        <charset val="134"/>
      </rPr>
      <t>云南省楚雄彝族自治州楚雄市环城西路</t>
    </r>
    <r>
      <rPr>
        <sz val="12"/>
        <color theme="1"/>
        <rFont val="Times New Roman"/>
        <charset val="134"/>
      </rPr>
      <t>26</t>
    </r>
    <r>
      <rPr>
        <sz val="12"/>
        <color theme="1"/>
        <rFont val="方正仿宋_GBK"/>
        <charset val="134"/>
      </rPr>
      <t>号兆顺第一城</t>
    </r>
    <r>
      <rPr>
        <sz val="12"/>
        <color theme="1"/>
        <rFont val="Times New Roman"/>
        <charset val="134"/>
      </rPr>
      <t>A</t>
    </r>
    <r>
      <rPr>
        <sz val="12"/>
        <color theme="1"/>
        <rFont val="方正仿宋_GBK"/>
        <charset val="134"/>
      </rPr>
      <t>幢</t>
    </r>
    <r>
      <rPr>
        <sz val="12"/>
        <color theme="1"/>
        <rFont val="Times New Roman"/>
        <charset val="134"/>
      </rPr>
      <t>1</t>
    </r>
    <r>
      <rPr>
        <sz val="12"/>
        <color theme="1"/>
        <rFont val="方正仿宋_GBK"/>
        <charset val="134"/>
      </rPr>
      <t>层</t>
    </r>
    <r>
      <rPr>
        <sz val="12"/>
        <color theme="1"/>
        <rFont val="Times New Roman"/>
        <charset val="134"/>
      </rPr>
      <t>080-2</t>
    </r>
    <r>
      <rPr>
        <sz val="12"/>
        <color theme="1"/>
        <rFont val="方正仿宋_GBK"/>
        <charset val="134"/>
      </rPr>
      <t>号铺</t>
    </r>
    <r>
      <rPr>
        <sz val="12"/>
        <color theme="1"/>
        <rFont val="Times New Roman"/>
        <charset val="134"/>
      </rPr>
      <t>(</t>
    </r>
    <r>
      <rPr>
        <sz val="12"/>
        <color theme="1"/>
        <rFont val="方正仿宋_GBK"/>
        <charset val="134"/>
      </rPr>
      <t>悦莱酒店北侧约</t>
    </r>
    <r>
      <rPr>
        <sz val="12"/>
        <color theme="1"/>
        <rFont val="Times New Roman"/>
        <charset val="134"/>
      </rPr>
      <t>60</t>
    </r>
    <r>
      <rPr>
        <sz val="12"/>
        <color theme="1"/>
        <rFont val="方正仿宋_GBK"/>
        <charset val="134"/>
      </rPr>
      <t>米</t>
    </r>
    <r>
      <rPr>
        <sz val="12"/>
        <color theme="1"/>
        <rFont val="Times New Roman"/>
        <charset val="134"/>
      </rPr>
      <t>)</t>
    </r>
  </si>
  <si>
    <r>
      <rPr>
        <sz val="12"/>
        <color theme="1"/>
        <rFont val="方正仿宋_GBK"/>
        <charset val="134"/>
      </rPr>
      <t>云南省楚雄彝族自治州楚雄市果园路</t>
    </r>
    <r>
      <rPr>
        <sz val="12"/>
        <color theme="1"/>
        <rFont val="Times New Roman"/>
        <charset val="134"/>
      </rPr>
      <t>42</t>
    </r>
    <r>
      <rPr>
        <sz val="12"/>
        <color theme="1"/>
        <rFont val="方正仿宋_GBK"/>
        <charset val="134"/>
      </rPr>
      <t>号丹麓小镇</t>
    </r>
    <r>
      <rPr>
        <sz val="12"/>
        <color theme="1"/>
        <rFont val="Times New Roman"/>
        <charset val="134"/>
      </rPr>
      <t>A</t>
    </r>
    <r>
      <rPr>
        <sz val="12"/>
        <color theme="1"/>
        <rFont val="方正仿宋_GBK"/>
        <charset val="134"/>
      </rPr>
      <t>座</t>
    </r>
    <r>
      <rPr>
        <sz val="12"/>
        <color theme="1"/>
        <rFont val="Times New Roman"/>
        <charset val="134"/>
      </rPr>
      <t>1</t>
    </r>
    <r>
      <rPr>
        <sz val="12"/>
        <color theme="1"/>
        <rFont val="方正仿宋_GBK"/>
        <charset val="134"/>
      </rPr>
      <t>楼</t>
    </r>
    <r>
      <rPr>
        <sz val="12"/>
        <color theme="1"/>
        <rFont val="Times New Roman"/>
        <charset val="134"/>
      </rPr>
      <t>01(</t>
    </r>
    <r>
      <rPr>
        <sz val="12"/>
        <color theme="1"/>
        <rFont val="方正仿宋_GBK"/>
        <charset val="134"/>
      </rPr>
      <t>嘉华饼屋旁</t>
    </r>
    <r>
      <rPr>
        <sz val="12"/>
        <color theme="1"/>
        <rFont val="Times New Roman"/>
        <charset val="134"/>
      </rPr>
      <t>)</t>
    </r>
  </si>
  <si>
    <t>大姚县</t>
  </si>
  <si>
    <r>
      <rPr>
        <sz val="12"/>
        <color theme="1"/>
        <rFont val="方正仿宋_GBK"/>
        <charset val="134"/>
      </rPr>
      <t>云南省楚雄彝族自治州大姚县城市港湾购物公园</t>
    </r>
    <r>
      <rPr>
        <sz val="12"/>
        <color theme="1"/>
        <rFont val="Times New Roman"/>
        <charset val="134"/>
      </rPr>
      <t>1</t>
    </r>
    <r>
      <rPr>
        <sz val="12"/>
        <color theme="1"/>
        <rFont val="方正仿宋_GBK"/>
        <charset val="134"/>
      </rPr>
      <t>楼</t>
    </r>
    <r>
      <rPr>
        <sz val="12"/>
        <color theme="1"/>
        <rFont val="Times New Roman"/>
        <charset val="134"/>
      </rPr>
      <t>1-039</t>
    </r>
    <r>
      <rPr>
        <sz val="12"/>
        <color theme="1"/>
        <rFont val="方正仿宋_GBK"/>
        <charset val="134"/>
      </rPr>
      <t>号商铺</t>
    </r>
    <r>
      <rPr>
        <sz val="12"/>
        <color theme="1"/>
        <rFont val="Times New Roman"/>
        <charset val="134"/>
      </rPr>
      <t>(</t>
    </r>
    <r>
      <rPr>
        <sz val="12"/>
        <color theme="1"/>
        <rFont val="方正仿宋_GBK"/>
        <charset val="134"/>
      </rPr>
      <t>嘉华饼屋旁</t>
    </r>
    <r>
      <rPr>
        <sz val="12"/>
        <color theme="1"/>
        <rFont val="Times New Roman"/>
        <charset val="134"/>
      </rPr>
      <t>)</t>
    </r>
  </si>
  <si>
    <t>禄丰市</t>
  </si>
  <si>
    <r>
      <rPr>
        <sz val="12"/>
        <color theme="1"/>
        <rFont val="方正仿宋_GBK"/>
        <charset val="134"/>
      </rPr>
      <t>云南省楚雄彝族自治州禄丰市商贸街</t>
    </r>
    <r>
      <rPr>
        <sz val="12"/>
        <color theme="1"/>
        <rFont val="Times New Roman"/>
        <charset val="134"/>
      </rPr>
      <t>9</t>
    </r>
    <r>
      <rPr>
        <sz val="12"/>
        <color theme="1"/>
        <rFont val="方正仿宋_GBK"/>
        <charset val="134"/>
      </rPr>
      <t>幢商住楼</t>
    </r>
    <r>
      <rPr>
        <sz val="12"/>
        <color theme="1"/>
        <rFont val="Times New Roman"/>
        <charset val="134"/>
      </rPr>
      <t>27~28</t>
    </r>
    <r>
      <rPr>
        <sz val="12"/>
        <color theme="1"/>
        <rFont val="方正仿宋_GBK"/>
        <charset val="134"/>
      </rPr>
      <t>号铺</t>
    </r>
    <r>
      <rPr>
        <sz val="12"/>
        <color theme="1"/>
        <rFont val="Times New Roman"/>
        <charset val="134"/>
      </rPr>
      <t>(</t>
    </r>
    <r>
      <rPr>
        <sz val="12"/>
        <color theme="1"/>
        <rFont val="方正仿宋_GBK"/>
        <charset val="134"/>
      </rPr>
      <t>商贸步行街街口</t>
    </r>
    <r>
      <rPr>
        <sz val="12"/>
        <color theme="1"/>
        <rFont val="Times New Roman"/>
        <charset val="134"/>
      </rPr>
      <t>)</t>
    </r>
  </si>
  <si>
    <r>
      <rPr>
        <sz val="12"/>
        <color theme="1"/>
        <rFont val="方正仿宋_GBK"/>
        <charset val="134"/>
      </rPr>
      <t>云南省楚雄彝族自治州南华县龙泉路</t>
    </r>
    <r>
      <rPr>
        <sz val="12"/>
        <color theme="1"/>
        <rFont val="Times New Roman"/>
        <charset val="134"/>
      </rPr>
      <t>125</t>
    </r>
    <r>
      <rPr>
        <sz val="12"/>
        <color theme="1"/>
        <rFont val="方正仿宋_GBK"/>
        <charset val="134"/>
      </rPr>
      <t>号</t>
    </r>
    <r>
      <rPr>
        <sz val="12"/>
        <color theme="1"/>
        <rFont val="Times New Roman"/>
        <charset val="134"/>
      </rPr>
      <t>(</t>
    </r>
    <r>
      <rPr>
        <sz val="12"/>
        <color theme="1"/>
        <rFont val="方正仿宋_GBK"/>
        <charset val="134"/>
      </rPr>
      <t>龙川镇政府旁</t>
    </r>
    <r>
      <rPr>
        <sz val="12"/>
        <color theme="1"/>
        <rFont val="Times New Roman"/>
        <charset val="134"/>
      </rPr>
      <t>)</t>
    </r>
  </si>
  <si>
    <t>武定县</t>
  </si>
  <si>
    <r>
      <rPr>
        <sz val="12"/>
        <color theme="1"/>
        <rFont val="方正仿宋_GBK"/>
        <charset val="134"/>
      </rPr>
      <t>云南省楚雄彝族自治州武定县中新街</t>
    </r>
    <r>
      <rPr>
        <sz val="12"/>
        <color theme="1"/>
        <rFont val="Times New Roman"/>
        <charset val="134"/>
      </rPr>
      <t>5</t>
    </r>
    <r>
      <rPr>
        <sz val="12"/>
        <color theme="1"/>
        <rFont val="方正仿宋_GBK"/>
        <charset val="134"/>
      </rPr>
      <t>号狮山印象</t>
    </r>
    <r>
      <rPr>
        <sz val="12"/>
        <color theme="1"/>
        <rFont val="Times New Roman"/>
        <charset val="134"/>
      </rPr>
      <t>1</t>
    </r>
    <r>
      <rPr>
        <sz val="12"/>
        <color theme="1"/>
        <rFont val="方正仿宋_GBK"/>
        <charset val="134"/>
      </rPr>
      <t>楼</t>
    </r>
  </si>
  <si>
    <t>姚安县</t>
  </si>
  <si>
    <r>
      <rPr>
        <sz val="12"/>
        <color theme="1"/>
        <rFont val="方正仿宋_GBK"/>
        <charset val="134"/>
      </rPr>
      <t>云南省楚雄彝族自治州姚安县云南省楚雄彝族自治州姚安县德丰路</t>
    </r>
    <r>
      <rPr>
        <sz val="12"/>
        <color theme="1"/>
        <rFont val="Times New Roman"/>
        <charset val="134"/>
      </rPr>
      <t>1</t>
    </r>
    <r>
      <rPr>
        <sz val="12"/>
        <color theme="1"/>
        <rFont val="方正仿宋_GBK"/>
        <charset val="134"/>
      </rPr>
      <t>号</t>
    </r>
  </si>
  <si>
    <t>元谋县</t>
  </si>
  <si>
    <t>云南省楚雄彝族自治州元谋县元马镇龙川街与马街南路交叉口处（老客运站）</t>
  </si>
  <si>
    <t>个旧市</t>
  </si>
  <si>
    <r>
      <rPr>
        <sz val="12"/>
        <color theme="1"/>
        <rFont val="方正仿宋_GBK"/>
        <charset val="134"/>
      </rPr>
      <t>云南省红河哈尼族彝族自治州个旧市中山路</t>
    </r>
    <r>
      <rPr>
        <sz val="12"/>
        <color theme="1"/>
        <rFont val="Times New Roman"/>
        <charset val="134"/>
      </rPr>
      <t>57</t>
    </r>
    <r>
      <rPr>
        <sz val="12"/>
        <color theme="1"/>
        <rFont val="方正仿宋_GBK"/>
        <charset val="134"/>
      </rPr>
      <t>号</t>
    </r>
    <r>
      <rPr>
        <sz val="12"/>
        <color theme="1"/>
        <rFont val="Times New Roman"/>
        <charset val="134"/>
      </rPr>
      <t>(</t>
    </r>
    <r>
      <rPr>
        <sz val="12"/>
        <color theme="1"/>
        <rFont val="方正仿宋_GBK"/>
        <charset val="134"/>
      </rPr>
      <t>红印商场对面公交站台上行</t>
    </r>
    <r>
      <rPr>
        <sz val="12"/>
        <color theme="1"/>
        <rFont val="Times New Roman"/>
        <charset val="134"/>
      </rPr>
      <t>50</t>
    </r>
    <r>
      <rPr>
        <sz val="12"/>
        <color theme="1"/>
        <rFont val="方正仿宋_GBK"/>
        <charset val="134"/>
      </rPr>
      <t>米</t>
    </r>
    <r>
      <rPr>
        <sz val="12"/>
        <color theme="1"/>
        <rFont val="Times New Roman"/>
        <charset val="134"/>
      </rPr>
      <t>)</t>
    </r>
  </si>
  <si>
    <r>
      <rPr>
        <sz val="12"/>
        <color theme="1"/>
        <rFont val="方正仿宋_GBK"/>
        <charset val="134"/>
      </rPr>
      <t>云南省红河哈尼族彝族自治州个旧市金湖南路</t>
    </r>
    <r>
      <rPr>
        <sz val="12"/>
        <color theme="1"/>
        <rFont val="Times New Roman"/>
        <charset val="134"/>
      </rPr>
      <t>55</t>
    </r>
    <r>
      <rPr>
        <sz val="12"/>
        <color theme="1"/>
        <rFont val="方正仿宋_GBK"/>
        <charset val="134"/>
      </rPr>
      <t>号</t>
    </r>
    <r>
      <rPr>
        <sz val="12"/>
        <color theme="1"/>
        <rFont val="Times New Roman"/>
        <charset val="134"/>
      </rPr>
      <t>(</t>
    </r>
    <r>
      <rPr>
        <sz val="12"/>
        <color theme="1"/>
        <rFont val="方正仿宋_GBK"/>
        <charset val="134"/>
      </rPr>
      <t>金秋大厦公交站台旁</t>
    </r>
    <r>
      <rPr>
        <sz val="12"/>
        <color theme="1"/>
        <rFont val="Times New Roman"/>
        <charset val="134"/>
      </rPr>
      <t>)</t>
    </r>
  </si>
  <si>
    <t>河口瑶族自治县</t>
  </si>
  <si>
    <t>云南省红河哈尼族彝族自治州河口瑶族自治县人民路中段挹芬街与尚德街交叉口处（农村信用社斜对面）</t>
  </si>
  <si>
    <r>
      <rPr>
        <sz val="12"/>
        <color theme="1"/>
        <rFont val="方正仿宋_GBK"/>
        <charset val="134"/>
      </rPr>
      <t>云南省红河哈尼族彝族自治州建水县临安镇北正街</t>
    </r>
    <r>
      <rPr>
        <sz val="12"/>
        <color theme="1"/>
        <rFont val="Times New Roman"/>
        <charset val="134"/>
      </rPr>
      <t>74</t>
    </r>
    <r>
      <rPr>
        <sz val="12"/>
        <color theme="1"/>
        <rFont val="方正仿宋_GBK"/>
        <charset val="134"/>
      </rPr>
      <t>号</t>
    </r>
  </si>
  <si>
    <r>
      <rPr>
        <sz val="12"/>
        <color theme="1"/>
        <rFont val="方正仿宋_GBK"/>
        <charset val="134"/>
      </rPr>
      <t>云南省红河哈尼族彝族自治州建水县临安镇北正街</t>
    </r>
    <r>
      <rPr>
        <sz val="12"/>
        <color theme="1"/>
        <rFont val="Times New Roman"/>
        <charset val="134"/>
      </rPr>
      <t>83</t>
    </r>
    <r>
      <rPr>
        <sz val="12"/>
        <color theme="1"/>
        <rFont val="方正仿宋_GBK"/>
        <charset val="134"/>
      </rPr>
      <t>号一层</t>
    </r>
    <r>
      <rPr>
        <sz val="12"/>
        <color theme="1"/>
        <rFont val="Times New Roman"/>
        <charset val="134"/>
      </rPr>
      <t>7</t>
    </r>
    <r>
      <rPr>
        <sz val="12"/>
        <color theme="1"/>
        <rFont val="方正仿宋_GBK"/>
        <charset val="134"/>
      </rPr>
      <t>、</t>
    </r>
    <r>
      <rPr>
        <sz val="12"/>
        <color theme="1"/>
        <rFont val="Times New Roman"/>
        <charset val="134"/>
      </rPr>
      <t>8</t>
    </r>
    <r>
      <rPr>
        <sz val="12"/>
        <color theme="1"/>
        <rFont val="方正仿宋_GBK"/>
        <charset val="134"/>
      </rPr>
      <t>、</t>
    </r>
    <r>
      <rPr>
        <sz val="12"/>
        <color theme="1"/>
        <rFont val="Times New Roman"/>
        <charset val="134"/>
      </rPr>
      <t>9</t>
    </r>
    <r>
      <rPr>
        <sz val="12"/>
        <color theme="1"/>
        <rFont val="方正仿宋_GBK"/>
        <charset val="134"/>
      </rPr>
      <t>号商铺</t>
    </r>
  </si>
  <si>
    <r>
      <rPr>
        <sz val="12"/>
        <color theme="1"/>
        <rFont val="方正仿宋_GBK"/>
        <charset val="134"/>
      </rPr>
      <t>云南省红河哈尼族彝族自治州建水县朝阳南路小桂湖</t>
    </r>
    <r>
      <rPr>
        <sz val="12"/>
        <color theme="1"/>
        <rFont val="Times New Roman"/>
        <charset val="134"/>
      </rPr>
      <t>(</t>
    </r>
    <r>
      <rPr>
        <sz val="12"/>
        <color theme="1"/>
        <rFont val="方正仿宋_GBK"/>
        <charset val="134"/>
      </rPr>
      <t>新华书店对面</t>
    </r>
    <r>
      <rPr>
        <sz val="12"/>
        <color theme="1"/>
        <rFont val="Times New Roman"/>
        <charset val="134"/>
      </rPr>
      <t>)</t>
    </r>
  </si>
  <si>
    <t>金平苗族瑶族傣族自治县</t>
  </si>
  <si>
    <r>
      <rPr>
        <sz val="12"/>
        <color theme="1"/>
        <rFont val="方正仿宋_GBK"/>
        <charset val="134"/>
      </rPr>
      <t>云南省红河哈尼族彝族自治州金平苗族瑶族傣族自治县云南省红河哈尼族彝族自治州金平苗族瑶族傣族自治县广街路</t>
    </r>
    <r>
      <rPr>
        <sz val="12"/>
        <color theme="1"/>
        <rFont val="Times New Roman"/>
        <charset val="134"/>
      </rPr>
      <t>32</t>
    </r>
    <r>
      <rPr>
        <sz val="12"/>
        <color theme="1"/>
        <rFont val="方正仿宋_GBK"/>
        <charset val="134"/>
      </rPr>
      <t>号</t>
    </r>
  </si>
  <si>
    <t>开远市</t>
  </si>
  <si>
    <r>
      <rPr>
        <sz val="12"/>
        <color theme="1"/>
        <rFont val="方正仿宋_GBK"/>
        <charset val="134"/>
      </rPr>
      <t>云南省红河哈尼族彝族自治州开远市灵泉西路</t>
    </r>
    <r>
      <rPr>
        <sz val="12"/>
        <color theme="1"/>
        <rFont val="Times New Roman"/>
        <charset val="134"/>
      </rPr>
      <t>277</t>
    </r>
    <r>
      <rPr>
        <sz val="12"/>
        <color theme="1"/>
        <rFont val="方正仿宋_GBK"/>
        <charset val="134"/>
      </rPr>
      <t>号华信广场</t>
    </r>
    <r>
      <rPr>
        <sz val="12"/>
        <color theme="1"/>
        <rFont val="Times New Roman"/>
        <charset val="134"/>
      </rPr>
      <t>1</t>
    </r>
    <r>
      <rPr>
        <sz val="12"/>
        <color theme="1"/>
        <rFont val="方正仿宋_GBK"/>
        <charset val="134"/>
      </rPr>
      <t>号</t>
    </r>
    <r>
      <rPr>
        <sz val="12"/>
        <color theme="1"/>
        <rFont val="Times New Roman"/>
        <charset val="134"/>
      </rPr>
      <t>(</t>
    </r>
    <r>
      <rPr>
        <sz val="12"/>
        <color theme="1"/>
        <rFont val="方正仿宋_GBK"/>
        <charset val="134"/>
      </rPr>
      <t>移动营业厅对面</t>
    </r>
    <r>
      <rPr>
        <sz val="12"/>
        <color theme="1"/>
        <rFont val="Times New Roman"/>
        <charset val="134"/>
      </rPr>
      <t>)</t>
    </r>
  </si>
  <si>
    <t xml:space="preserve">   </t>
  </si>
  <si>
    <r>
      <rPr>
        <sz val="12"/>
        <color theme="1"/>
        <rFont val="方正仿宋_GBK"/>
        <charset val="134"/>
      </rPr>
      <t>云南省红河哈尼族彝族自治州开远市灵泉西路</t>
    </r>
    <r>
      <rPr>
        <sz val="12"/>
        <color theme="1"/>
        <rFont val="Times New Roman"/>
        <charset val="134"/>
      </rPr>
      <t>4</t>
    </r>
    <r>
      <rPr>
        <sz val="12"/>
        <color theme="1"/>
        <rFont val="方正仿宋_GBK"/>
        <charset val="134"/>
      </rPr>
      <t>号杰特广场</t>
    </r>
    <r>
      <rPr>
        <sz val="12"/>
        <color theme="1"/>
        <rFont val="Times New Roman"/>
        <charset val="134"/>
      </rPr>
      <t>70-72</t>
    </r>
    <r>
      <rPr>
        <sz val="12"/>
        <color theme="1"/>
        <rFont val="方正仿宋_GBK"/>
        <charset val="134"/>
      </rPr>
      <t>号商铺</t>
    </r>
    <r>
      <rPr>
        <sz val="12"/>
        <color theme="1"/>
        <rFont val="Times New Roman"/>
        <charset val="134"/>
      </rPr>
      <t>(</t>
    </r>
    <r>
      <rPr>
        <sz val="12"/>
        <color theme="1"/>
        <rFont val="方正仿宋_GBK"/>
        <charset val="134"/>
      </rPr>
      <t>肯德基对面</t>
    </r>
    <r>
      <rPr>
        <sz val="12"/>
        <color theme="1"/>
        <rFont val="Times New Roman"/>
        <charset val="134"/>
      </rPr>
      <t>)</t>
    </r>
  </si>
  <si>
    <t>泸西县</t>
  </si>
  <si>
    <t>云南省红河哈尼族彝族自治州泸西县九华路锦辉广场临街商铺（健之佳旁边）</t>
  </si>
  <si>
    <t>蒙自市</t>
  </si>
  <si>
    <t>云南省红河哈尼族彝族自治州蒙自市天马路大尔多超市入口右侧</t>
  </si>
  <si>
    <r>
      <rPr>
        <sz val="12"/>
        <color theme="1"/>
        <rFont val="方正仿宋_GBK"/>
        <charset val="134"/>
      </rPr>
      <t>云南省红河哈尼族彝族自治州蒙自市南湖荟第壹城</t>
    </r>
    <r>
      <rPr>
        <sz val="12"/>
        <color theme="1"/>
        <rFont val="Times New Roman"/>
        <charset val="134"/>
      </rPr>
      <t>D</t>
    </r>
    <r>
      <rPr>
        <sz val="12"/>
        <color theme="1"/>
        <rFont val="方正仿宋_GBK"/>
        <charset val="134"/>
      </rPr>
      <t>区</t>
    </r>
    <r>
      <rPr>
        <sz val="12"/>
        <color theme="1"/>
        <rFont val="Times New Roman"/>
        <charset val="134"/>
      </rPr>
      <t>F1-30</t>
    </r>
    <r>
      <rPr>
        <sz val="12"/>
        <color theme="1"/>
        <rFont val="方正仿宋_GBK"/>
        <charset val="134"/>
      </rPr>
      <t>号商铺</t>
    </r>
    <r>
      <rPr>
        <sz val="12"/>
        <color theme="1"/>
        <rFont val="Times New Roman"/>
        <charset val="134"/>
      </rPr>
      <t>(</t>
    </r>
    <r>
      <rPr>
        <sz val="12"/>
        <color theme="1"/>
        <rFont val="方正仿宋_GBK"/>
        <charset val="134"/>
      </rPr>
      <t>学海路入口处</t>
    </r>
    <r>
      <rPr>
        <sz val="12"/>
        <color theme="1"/>
        <rFont val="Times New Roman"/>
        <charset val="134"/>
      </rPr>
      <t>)</t>
    </r>
  </si>
  <si>
    <r>
      <rPr>
        <sz val="12"/>
        <color theme="1"/>
        <rFont val="方正仿宋_GBK"/>
        <charset val="134"/>
      </rPr>
      <t>云南省红河哈尼族彝族自治州蒙自市锦华路南段东侧君悦天下小区</t>
    </r>
    <r>
      <rPr>
        <sz val="12"/>
        <color theme="1"/>
        <rFont val="Times New Roman"/>
        <charset val="134"/>
      </rPr>
      <t>2-2-1-1</t>
    </r>
    <r>
      <rPr>
        <sz val="12"/>
        <color theme="1"/>
        <rFont val="方正仿宋_GBK"/>
        <charset val="134"/>
      </rPr>
      <t>号（君悦天下交通银行旁）</t>
    </r>
  </si>
  <si>
    <r>
      <rPr>
        <sz val="12"/>
        <color theme="1"/>
        <rFont val="方正仿宋_GBK"/>
        <charset val="134"/>
      </rPr>
      <t>云南省红河哈尼族彝族自治州蒙自市文澜街道天马路中央大街</t>
    </r>
    <r>
      <rPr>
        <sz val="12"/>
        <color theme="1"/>
        <rFont val="Times New Roman"/>
        <charset val="134"/>
      </rPr>
      <t>10</t>
    </r>
    <r>
      <rPr>
        <sz val="12"/>
        <color theme="1"/>
        <rFont val="方正仿宋_GBK"/>
        <charset val="134"/>
      </rPr>
      <t>栋</t>
    </r>
    <r>
      <rPr>
        <sz val="12"/>
        <color theme="1"/>
        <rFont val="Times New Roman"/>
        <charset val="134"/>
      </rPr>
      <t>222</t>
    </r>
    <r>
      <rPr>
        <sz val="12"/>
        <color theme="1"/>
        <rFont val="方正仿宋_GBK"/>
        <charset val="134"/>
      </rPr>
      <t>号商铺</t>
    </r>
    <r>
      <rPr>
        <sz val="12"/>
        <color theme="1"/>
        <rFont val="Times New Roman"/>
        <charset val="134"/>
      </rPr>
      <t>(</t>
    </r>
    <r>
      <rPr>
        <sz val="12"/>
        <color theme="1"/>
        <rFont val="方正仿宋_GBK"/>
        <charset val="134"/>
      </rPr>
      <t>工商银行斜对面</t>
    </r>
    <r>
      <rPr>
        <sz val="12"/>
        <color theme="1"/>
        <rFont val="Times New Roman"/>
        <charset val="134"/>
      </rPr>
      <t>)</t>
    </r>
  </si>
  <si>
    <t>弥勒市</t>
  </si>
  <si>
    <r>
      <rPr>
        <sz val="12"/>
        <color theme="1"/>
        <rFont val="方正仿宋_GBK"/>
        <charset val="134"/>
      </rPr>
      <t>云南省红河哈尼族彝族自治州弥勒市云南省红河哈尼族彝族自治州弥勒市髯翁路</t>
    </r>
    <r>
      <rPr>
        <sz val="12"/>
        <color theme="1"/>
        <rFont val="Times New Roman"/>
        <charset val="134"/>
      </rPr>
      <t>64</t>
    </r>
    <r>
      <rPr>
        <sz val="12"/>
        <color theme="1"/>
        <rFont val="方正仿宋_GBK"/>
        <charset val="134"/>
      </rPr>
      <t>号</t>
    </r>
  </si>
  <si>
    <r>
      <rPr>
        <sz val="12"/>
        <color theme="1"/>
        <rFont val="方正仿宋_GBK"/>
        <charset val="134"/>
      </rPr>
      <t>云南省红河哈尼族彝族自治州弥勒市髯翁路金辰时代广场</t>
    </r>
    <r>
      <rPr>
        <sz val="12"/>
        <color theme="1"/>
        <rFont val="Times New Roman"/>
        <charset val="134"/>
      </rPr>
      <t>2</t>
    </r>
    <r>
      <rPr>
        <sz val="12"/>
        <color theme="1"/>
        <rFont val="方正仿宋_GBK"/>
        <charset val="134"/>
      </rPr>
      <t>栋</t>
    </r>
    <r>
      <rPr>
        <sz val="12"/>
        <color theme="1"/>
        <rFont val="Times New Roman"/>
        <charset val="134"/>
      </rPr>
      <t>1</t>
    </r>
    <r>
      <rPr>
        <sz val="12"/>
        <color theme="1"/>
        <rFont val="方正仿宋_GBK"/>
        <charset val="134"/>
      </rPr>
      <t>楼</t>
    </r>
    <r>
      <rPr>
        <sz val="12"/>
        <color theme="1"/>
        <rFont val="Times New Roman"/>
        <charset val="134"/>
      </rPr>
      <t>10-13</t>
    </r>
    <r>
      <rPr>
        <sz val="12"/>
        <color theme="1"/>
        <rFont val="方正仿宋_GBK"/>
        <charset val="134"/>
      </rPr>
      <t>号</t>
    </r>
    <r>
      <rPr>
        <sz val="12"/>
        <color theme="1"/>
        <rFont val="Times New Roman"/>
        <charset val="134"/>
      </rPr>
      <t>(</t>
    </r>
    <r>
      <rPr>
        <sz val="12"/>
        <color theme="1"/>
        <rFont val="方正仿宋_GBK"/>
        <charset val="134"/>
      </rPr>
      <t>肯德基旁右侧往里</t>
    </r>
    <r>
      <rPr>
        <sz val="12"/>
        <color theme="1"/>
        <rFont val="Times New Roman"/>
        <charset val="134"/>
      </rPr>
      <t>10</t>
    </r>
    <r>
      <rPr>
        <sz val="12"/>
        <color theme="1"/>
        <rFont val="方正仿宋_GBK"/>
        <charset val="134"/>
      </rPr>
      <t>米</t>
    </r>
    <r>
      <rPr>
        <sz val="12"/>
        <color theme="1"/>
        <rFont val="Times New Roman"/>
        <charset val="134"/>
      </rPr>
      <t>)</t>
    </r>
  </si>
  <si>
    <r>
      <rPr>
        <sz val="12"/>
        <color theme="1"/>
        <rFont val="方正仿宋_GBK"/>
        <charset val="134"/>
      </rPr>
      <t>云南省红河哈尼族彝族自治州弥勒市弥勒福地半岛二期</t>
    </r>
    <r>
      <rPr>
        <sz val="12"/>
        <color theme="1"/>
        <rFont val="Times New Roman"/>
        <charset val="134"/>
      </rPr>
      <t>D</t>
    </r>
    <r>
      <rPr>
        <sz val="12"/>
        <color theme="1"/>
        <rFont val="方正仿宋_GBK"/>
        <charset val="134"/>
      </rPr>
      <t>栋临街</t>
    </r>
    <r>
      <rPr>
        <sz val="12"/>
        <color theme="1"/>
        <rFont val="Times New Roman"/>
        <charset val="134"/>
      </rPr>
      <t>1-2</t>
    </r>
    <r>
      <rPr>
        <sz val="12"/>
        <color theme="1"/>
        <rFont val="方正仿宋_GBK"/>
        <charset val="134"/>
      </rPr>
      <t>号</t>
    </r>
    <r>
      <rPr>
        <sz val="12"/>
        <color theme="1"/>
        <rFont val="Times New Roman"/>
        <charset val="134"/>
      </rPr>
      <t>(</t>
    </r>
    <r>
      <rPr>
        <sz val="12"/>
        <color theme="1"/>
        <rFont val="方正仿宋_GBK"/>
        <charset val="134"/>
      </rPr>
      <t>一心堂旁</t>
    </r>
    <r>
      <rPr>
        <sz val="12"/>
        <color theme="1"/>
        <rFont val="Times New Roman"/>
        <charset val="134"/>
      </rPr>
      <t>)</t>
    </r>
  </si>
  <si>
    <t>石屏县</t>
  </si>
  <si>
    <r>
      <rPr>
        <sz val="12"/>
        <color theme="1"/>
        <rFont val="方正仿宋_GBK"/>
        <charset val="134"/>
      </rPr>
      <t>云南省红河哈尼族彝族自治州石屏县异龙镇焕文路老石屏宾馆天骄领域</t>
    </r>
    <r>
      <rPr>
        <sz val="12"/>
        <color theme="1"/>
        <rFont val="Times New Roman"/>
        <charset val="134"/>
      </rPr>
      <t>5-6</t>
    </r>
    <r>
      <rPr>
        <sz val="12"/>
        <color theme="1"/>
        <rFont val="方正仿宋_GBK"/>
        <charset val="134"/>
      </rPr>
      <t>号商铺（农村信用社对面）</t>
    </r>
  </si>
  <si>
    <t>富宁县</t>
  </si>
  <si>
    <r>
      <rPr>
        <sz val="12"/>
        <color theme="1"/>
        <rFont val="方正仿宋_GBK"/>
        <charset val="134"/>
      </rPr>
      <t>云南省文山壮族苗族自治州富宁县云南省文山壮族苗族自治州富宁县振兴路富宁一中西北侧约</t>
    </r>
    <r>
      <rPr>
        <sz val="12"/>
        <color theme="1"/>
        <rFont val="Times New Roman"/>
        <charset val="134"/>
      </rPr>
      <t>280</t>
    </r>
    <r>
      <rPr>
        <sz val="12"/>
        <color theme="1"/>
        <rFont val="方正仿宋_GBK"/>
        <charset val="134"/>
      </rPr>
      <t>米</t>
    </r>
  </si>
  <si>
    <t>广南县</t>
  </si>
  <si>
    <r>
      <rPr>
        <sz val="12"/>
        <color theme="1"/>
        <rFont val="方正仿宋_GBK"/>
        <charset val="134"/>
      </rPr>
      <t>云南省文山壮族苗族自治州广南县莲城南路隆基商业广场</t>
    </r>
    <r>
      <rPr>
        <sz val="12"/>
        <color theme="1"/>
        <rFont val="Times New Roman"/>
        <charset val="134"/>
      </rPr>
      <t>B1-20</t>
    </r>
    <r>
      <rPr>
        <sz val="12"/>
        <color theme="1"/>
        <rFont val="方正仿宋_GBK"/>
        <charset val="134"/>
      </rPr>
      <t>号铺</t>
    </r>
    <r>
      <rPr>
        <sz val="12"/>
        <color theme="1"/>
        <rFont val="Times New Roman"/>
        <charset val="134"/>
      </rPr>
      <t>(2</t>
    </r>
    <r>
      <rPr>
        <sz val="12"/>
        <color theme="1"/>
        <rFont val="方正仿宋_GBK"/>
        <charset val="134"/>
      </rPr>
      <t>号门左侧</t>
    </r>
    <r>
      <rPr>
        <sz val="12"/>
        <color theme="1"/>
        <rFont val="Times New Roman"/>
        <charset val="134"/>
      </rPr>
      <t>)</t>
    </r>
  </si>
  <si>
    <r>
      <rPr>
        <sz val="12"/>
        <color theme="1"/>
        <rFont val="方正仿宋_GBK"/>
        <charset val="134"/>
      </rPr>
      <t>云南省文山壮族苗族自治州广南县文山州广南县莲城镇永安社区莲城西路</t>
    </r>
    <r>
      <rPr>
        <sz val="12"/>
        <color theme="1"/>
        <rFont val="Times New Roman"/>
        <charset val="134"/>
      </rPr>
      <t>6</t>
    </r>
    <r>
      <rPr>
        <sz val="12"/>
        <color theme="1"/>
        <rFont val="方正仿宋_GBK"/>
        <charset val="134"/>
      </rPr>
      <t>号</t>
    </r>
    <r>
      <rPr>
        <sz val="12"/>
        <color theme="1"/>
        <rFont val="Times New Roman"/>
        <charset val="134"/>
      </rPr>
      <t>(</t>
    </r>
    <r>
      <rPr>
        <sz val="12"/>
        <color theme="1"/>
        <rFont val="方正仿宋_GBK"/>
        <charset val="134"/>
      </rPr>
      <t>邮储银行往莲城西路前行</t>
    </r>
    <r>
      <rPr>
        <sz val="12"/>
        <color theme="1"/>
        <rFont val="Times New Roman"/>
        <charset val="134"/>
      </rPr>
      <t>10</t>
    </r>
    <r>
      <rPr>
        <sz val="12"/>
        <color theme="1"/>
        <rFont val="方正仿宋_GBK"/>
        <charset val="134"/>
      </rPr>
      <t>米</t>
    </r>
    <r>
      <rPr>
        <sz val="12"/>
        <color theme="1"/>
        <rFont val="Times New Roman"/>
        <charset val="134"/>
      </rPr>
      <t>)</t>
    </r>
  </si>
  <si>
    <t>云南省文山壮族苗族自治州广南县北坛路</t>
  </si>
  <si>
    <t>麻栗坡县</t>
  </si>
  <si>
    <r>
      <rPr>
        <sz val="12"/>
        <color theme="1"/>
        <rFont val="方正仿宋_GBK"/>
        <charset val="134"/>
      </rPr>
      <t>云南省文山壮族苗族自治州麻栗坡县云南省文山壮族苗族自治州麻栗坡县玉尔贝路</t>
    </r>
    <r>
      <rPr>
        <sz val="12"/>
        <color theme="1"/>
        <rFont val="Times New Roman"/>
        <charset val="134"/>
      </rPr>
      <t>190</t>
    </r>
    <r>
      <rPr>
        <sz val="12"/>
        <color theme="1"/>
        <rFont val="方正仿宋_GBK"/>
        <charset val="134"/>
      </rPr>
      <t>号</t>
    </r>
  </si>
  <si>
    <t>马关县</t>
  </si>
  <si>
    <r>
      <rPr>
        <sz val="12"/>
        <color theme="1"/>
        <rFont val="方正仿宋_GBK"/>
        <charset val="134"/>
      </rPr>
      <t>云南省文山壮族苗族自治州马关县广环路</t>
    </r>
    <r>
      <rPr>
        <sz val="12"/>
        <color theme="1"/>
        <rFont val="Times New Roman"/>
        <charset val="134"/>
      </rPr>
      <t>2</t>
    </r>
    <r>
      <rPr>
        <sz val="12"/>
        <color theme="1"/>
        <rFont val="方正仿宋_GBK"/>
        <charset val="134"/>
      </rPr>
      <t>号临街商铺</t>
    </r>
  </si>
  <si>
    <t>丘北县</t>
  </si>
  <si>
    <r>
      <rPr>
        <sz val="12"/>
        <color theme="1"/>
        <rFont val="方正仿宋_GBK"/>
        <charset val="134"/>
      </rPr>
      <t>云南省文山壮族苗族自治州丘北县西正街</t>
    </r>
    <r>
      <rPr>
        <sz val="12"/>
        <color theme="1"/>
        <rFont val="Times New Roman"/>
        <charset val="134"/>
      </rPr>
      <t>111</t>
    </r>
    <r>
      <rPr>
        <sz val="12"/>
        <color theme="1"/>
        <rFont val="方正仿宋_GBK"/>
        <charset val="134"/>
      </rPr>
      <t>号</t>
    </r>
  </si>
  <si>
    <r>
      <rPr>
        <sz val="12"/>
        <color theme="1"/>
        <rFont val="方正仿宋_GBK"/>
        <charset val="134"/>
      </rPr>
      <t>云南省文山壮族苗族自治州文山市开化北路</t>
    </r>
    <r>
      <rPr>
        <sz val="12"/>
        <color theme="1"/>
        <rFont val="Times New Roman"/>
        <charset val="134"/>
      </rPr>
      <t>82</t>
    </r>
    <r>
      <rPr>
        <sz val="12"/>
        <color theme="1"/>
        <rFont val="方正仿宋_GBK"/>
        <charset val="134"/>
      </rPr>
      <t>号</t>
    </r>
  </si>
  <si>
    <r>
      <rPr>
        <sz val="12"/>
        <color theme="1"/>
        <rFont val="方正仿宋_GBK"/>
        <charset val="134"/>
      </rPr>
      <t>云南省文山壮族苗族自治州文山市文山州文山市腾龙北路天玺广场一层大众超市入口</t>
    </r>
    <r>
      <rPr>
        <sz val="12"/>
        <color theme="1"/>
        <rFont val="Times New Roman"/>
        <charset val="134"/>
      </rPr>
      <t>1-21</t>
    </r>
    <r>
      <rPr>
        <sz val="12"/>
        <color theme="1"/>
        <rFont val="方正仿宋_GBK"/>
        <charset val="134"/>
      </rPr>
      <t>号九机</t>
    </r>
  </si>
  <si>
    <r>
      <rPr>
        <sz val="12"/>
        <color theme="1"/>
        <rFont val="方正仿宋_GBK"/>
        <charset val="134"/>
      </rPr>
      <t>云南省文山壮族苗族自治州文山市光大购物中心</t>
    </r>
    <r>
      <rPr>
        <sz val="12"/>
        <color theme="1"/>
        <rFont val="Times New Roman"/>
        <charset val="134"/>
      </rPr>
      <t>1</t>
    </r>
    <r>
      <rPr>
        <sz val="12"/>
        <color theme="1"/>
        <rFont val="方正仿宋_GBK"/>
        <charset val="134"/>
      </rPr>
      <t>楼</t>
    </r>
    <r>
      <rPr>
        <sz val="12"/>
        <color theme="1"/>
        <rFont val="Times New Roman"/>
        <charset val="134"/>
      </rPr>
      <t>1-27-4</t>
    </r>
    <r>
      <rPr>
        <sz val="12"/>
        <color theme="1"/>
        <rFont val="方正仿宋_GBK"/>
        <charset val="134"/>
      </rPr>
      <t>号</t>
    </r>
    <r>
      <rPr>
        <sz val="12"/>
        <color theme="1"/>
        <rFont val="Times New Roman"/>
        <charset val="134"/>
      </rPr>
      <t>(</t>
    </r>
    <r>
      <rPr>
        <sz val="12"/>
        <color theme="1"/>
        <rFont val="方正仿宋_GBK"/>
        <charset val="134"/>
      </rPr>
      <t>新华书店对面大象喷泉旁</t>
    </r>
    <r>
      <rPr>
        <sz val="12"/>
        <color theme="1"/>
        <rFont val="Times New Roman"/>
        <charset val="134"/>
      </rPr>
      <t>)</t>
    </r>
  </si>
  <si>
    <r>
      <rPr>
        <sz val="12"/>
        <color theme="1"/>
        <rFont val="方正仿宋_GBK"/>
        <charset val="134"/>
      </rPr>
      <t>云南省文山壮族苗族自治州文山市壹然广场</t>
    </r>
    <r>
      <rPr>
        <sz val="12"/>
        <color theme="1"/>
        <rFont val="Times New Roman"/>
        <charset val="134"/>
      </rPr>
      <t>C7</t>
    </r>
    <r>
      <rPr>
        <sz val="12"/>
        <color theme="1"/>
        <rFont val="方正仿宋_GBK"/>
        <charset val="134"/>
      </rPr>
      <t>栋</t>
    </r>
    <r>
      <rPr>
        <sz val="12"/>
        <color theme="1"/>
        <rFont val="Times New Roman"/>
        <charset val="134"/>
      </rPr>
      <t>1</t>
    </r>
    <r>
      <rPr>
        <sz val="12"/>
        <color theme="1"/>
        <rFont val="方正仿宋_GBK"/>
        <charset val="134"/>
      </rPr>
      <t>楼</t>
    </r>
    <r>
      <rPr>
        <sz val="12"/>
        <color theme="1"/>
        <rFont val="Times New Roman"/>
        <charset val="134"/>
      </rPr>
      <t>C7-1-8-11</t>
    </r>
    <r>
      <rPr>
        <sz val="12"/>
        <color theme="1"/>
        <rFont val="方正仿宋_GBK"/>
        <charset val="134"/>
      </rPr>
      <t>号（</t>
    </r>
    <r>
      <rPr>
        <sz val="12"/>
        <color theme="1"/>
        <rFont val="Times New Roman"/>
        <charset val="134"/>
      </rPr>
      <t>711</t>
    </r>
    <r>
      <rPr>
        <sz val="12"/>
        <color theme="1"/>
        <rFont val="方正仿宋_GBK"/>
        <charset val="134"/>
      </rPr>
      <t>便利店旁）</t>
    </r>
  </si>
  <si>
    <r>
      <rPr>
        <sz val="12"/>
        <color theme="1"/>
        <rFont val="方正仿宋_GBK"/>
        <charset val="134"/>
      </rPr>
      <t>云南省文山壮族苗族自治州文山市龙誉购物广场</t>
    </r>
    <r>
      <rPr>
        <sz val="12"/>
        <color theme="1"/>
        <rFont val="Times New Roman"/>
        <charset val="134"/>
      </rPr>
      <t>1F-8</t>
    </r>
    <r>
      <rPr>
        <sz val="12"/>
        <color theme="1"/>
        <rFont val="方正仿宋_GBK"/>
        <charset val="134"/>
      </rPr>
      <t>号商铺</t>
    </r>
  </si>
  <si>
    <t>砚山县</t>
  </si>
  <si>
    <r>
      <rPr>
        <sz val="12"/>
        <color theme="1"/>
        <rFont val="方正仿宋_GBK"/>
        <charset val="134"/>
      </rPr>
      <t>云南省文山壮族苗族自治州砚山县七都国际</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德克士旁</t>
    </r>
    <r>
      <rPr>
        <sz val="12"/>
        <color theme="1"/>
        <rFont val="Times New Roman"/>
        <charset val="134"/>
      </rPr>
      <t>)</t>
    </r>
  </si>
  <si>
    <t>西双版纳州</t>
  </si>
  <si>
    <t>景洪市</t>
  </si>
  <si>
    <r>
      <rPr>
        <sz val="12"/>
        <color theme="1"/>
        <rFont val="方正仿宋_GBK"/>
        <charset val="134"/>
      </rPr>
      <t>云南省西双版纳傣族自治州景洪市告庄西双景景匡寨</t>
    </r>
    <r>
      <rPr>
        <sz val="12"/>
        <color theme="1"/>
        <rFont val="Times New Roman"/>
        <charset val="134"/>
      </rPr>
      <t>1</t>
    </r>
    <r>
      <rPr>
        <sz val="12"/>
        <color theme="1"/>
        <rFont val="方正仿宋_GBK"/>
        <charset val="134"/>
      </rPr>
      <t>栋</t>
    </r>
    <r>
      <rPr>
        <sz val="12"/>
        <color theme="1"/>
        <rFont val="Times New Roman"/>
        <charset val="134"/>
      </rPr>
      <t>103</t>
    </r>
    <r>
      <rPr>
        <sz val="12"/>
        <color theme="1"/>
        <rFont val="方正仿宋_GBK"/>
        <charset val="134"/>
      </rPr>
      <t>号</t>
    </r>
  </si>
  <si>
    <r>
      <rPr>
        <sz val="12"/>
        <color theme="1"/>
        <rFont val="方正仿宋_GBK"/>
        <charset val="134"/>
      </rPr>
      <t>云南省西双版纳傣族自治州景洪市西路</t>
    </r>
    <r>
      <rPr>
        <sz val="12"/>
        <color theme="1"/>
        <rFont val="Times New Roman"/>
        <charset val="134"/>
      </rPr>
      <t>1</t>
    </r>
    <r>
      <rPr>
        <sz val="12"/>
        <color theme="1"/>
        <rFont val="方正仿宋_GBK"/>
        <charset val="134"/>
      </rPr>
      <t>号</t>
    </r>
    <r>
      <rPr>
        <sz val="12"/>
        <color theme="1"/>
        <rFont val="Times New Roman"/>
        <charset val="134"/>
      </rPr>
      <t>(</t>
    </r>
    <r>
      <rPr>
        <sz val="12"/>
        <color theme="1"/>
        <rFont val="方正仿宋_GBK"/>
        <charset val="134"/>
      </rPr>
      <t>莎湾国际商业广场</t>
    </r>
    <r>
      <rPr>
        <sz val="12"/>
        <color theme="1"/>
        <rFont val="Times New Roman"/>
        <charset val="134"/>
      </rPr>
      <t>)A</t>
    </r>
    <r>
      <rPr>
        <sz val="12"/>
        <color theme="1"/>
        <rFont val="方正仿宋_GBK"/>
        <charset val="134"/>
      </rPr>
      <t>幢</t>
    </r>
    <r>
      <rPr>
        <sz val="12"/>
        <color theme="1"/>
        <rFont val="Times New Roman"/>
        <charset val="134"/>
      </rPr>
      <t>1-20</t>
    </r>
    <r>
      <rPr>
        <sz val="12"/>
        <color theme="1"/>
        <rFont val="方正仿宋_GBK"/>
        <charset val="134"/>
      </rPr>
      <t>号</t>
    </r>
  </si>
  <si>
    <r>
      <rPr>
        <sz val="12"/>
        <color theme="1"/>
        <rFont val="方正仿宋_GBK"/>
        <charset val="134"/>
      </rPr>
      <t>云南省西双版纳傣族自治州景洪市勐泐大道</t>
    </r>
    <r>
      <rPr>
        <sz val="12"/>
        <color theme="1"/>
        <rFont val="Times New Roman"/>
        <charset val="134"/>
      </rPr>
      <t>55</t>
    </r>
    <r>
      <rPr>
        <sz val="12"/>
        <color theme="1"/>
        <rFont val="方正仿宋_GBK"/>
        <charset val="134"/>
      </rPr>
      <t>号金版纳</t>
    </r>
    <r>
      <rPr>
        <sz val="12"/>
        <color theme="1"/>
        <rFont val="Times New Roman"/>
        <charset val="134"/>
      </rPr>
      <t>·</t>
    </r>
    <r>
      <rPr>
        <sz val="12"/>
        <color theme="1"/>
        <rFont val="方正仿宋_GBK"/>
        <charset val="134"/>
      </rPr>
      <t>尚城商场</t>
    </r>
    <r>
      <rPr>
        <sz val="12"/>
        <color theme="1"/>
        <rFont val="Times New Roman"/>
        <charset val="134"/>
      </rPr>
      <t>2</t>
    </r>
    <r>
      <rPr>
        <sz val="12"/>
        <color theme="1"/>
        <rFont val="方正仿宋_GBK"/>
        <charset val="134"/>
      </rPr>
      <t>号门入口（明珠小区正对面）</t>
    </r>
  </si>
  <si>
    <r>
      <rPr>
        <sz val="12"/>
        <color theme="1"/>
        <rFont val="方正仿宋_GBK"/>
        <charset val="134"/>
      </rPr>
      <t>云南省西双版纳傣族自治州景洪市曼弄枫曼城</t>
    </r>
    <r>
      <rPr>
        <sz val="12"/>
        <color theme="1"/>
        <rFont val="Times New Roman"/>
        <charset val="134"/>
      </rPr>
      <t>B1</t>
    </r>
    <r>
      <rPr>
        <sz val="12"/>
        <color theme="1"/>
        <rFont val="方正仿宋_GBK"/>
        <charset val="134"/>
      </rPr>
      <t>区</t>
    </r>
    <r>
      <rPr>
        <sz val="12"/>
        <color theme="1"/>
        <rFont val="Times New Roman"/>
        <charset val="134"/>
      </rPr>
      <t>-174</t>
    </r>
    <r>
      <rPr>
        <sz val="12"/>
        <color theme="1"/>
        <rFont val="方正仿宋_GBK"/>
        <charset val="134"/>
      </rPr>
      <t>号商铺（曼城商场</t>
    </r>
    <r>
      <rPr>
        <sz val="12"/>
        <color theme="1"/>
        <rFont val="Times New Roman"/>
        <charset val="134"/>
      </rPr>
      <t>2</t>
    </r>
    <r>
      <rPr>
        <sz val="12"/>
        <color theme="1"/>
        <rFont val="方正仿宋_GBK"/>
        <charset val="134"/>
      </rPr>
      <t>号门入口处）</t>
    </r>
  </si>
  <si>
    <r>
      <rPr>
        <sz val="12"/>
        <color theme="1"/>
        <rFont val="方正仿宋_GBK"/>
        <charset val="134"/>
      </rPr>
      <t>云南省西双版纳傣族自治州景洪市允景洪街道勐泐大道</t>
    </r>
    <r>
      <rPr>
        <sz val="12"/>
        <color theme="1"/>
        <rFont val="Times New Roman"/>
        <charset val="134"/>
      </rPr>
      <t>55</t>
    </r>
    <r>
      <rPr>
        <sz val="12"/>
        <color theme="1"/>
        <rFont val="方正仿宋_GBK"/>
        <charset val="134"/>
      </rPr>
      <t>号金版纳尚城</t>
    </r>
    <r>
      <rPr>
        <sz val="12"/>
        <color theme="1"/>
        <rFont val="Times New Roman"/>
        <charset val="134"/>
      </rPr>
      <t>A</t>
    </r>
    <r>
      <rPr>
        <sz val="12"/>
        <color theme="1"/>
        <rFont val="方正仿宋_GBK"/>
        <charset val="134"/>
      </rPr>
      <t>栋一层</t>
    </r>
    <r>
      <rPr>
        <sz val="12"/>
        <color theme="1"/>
        <rFont val="Times New Roman"/>
        <charset val="134"/>
      </rPr>
      <t>A109</t>
    </r>
    <r>
      <rPr>
        <sz val="12"/>
        <color theme="1"/>
        <rFont val="方正仿宋_GBK"/>
        <charset val="134"/>
      </rPr>
      <t>室</t>
    </r>
  </si>
  <si>
    <r>
      <rPr>
        <sz val="12"/>
        <color theme="1"/>
        <rFont val="方正仿宋_GBK"/>
        <charset val="134"/>
      </rPr>
      <t>云南省西双版纳傣族自治州景洪市云南省西双版纳傣族自治州景洪市景洪市允景洪街道勐海路</t>
    </r>
    <r>
      <rPr>
        <sz val="12"/>
        <color theme="1"/>
        <rFont val="Times New Roman"/>
        <charset val="134"/>
      </rPr>
      <t>4</t>
    </r>
    <r>
      <rPr>
        <sz val="12"/>
        <color theme="1"/>
        <rFont val="方正仿宋_GBK"/>
        <charset val="134"/>
      </rPr>
      <t>号滨港国际</t>
    </r>
    <r>
      <rPr>
        <sz val="12"/>
        <color theme="1"/>
        <rFont val="Times New Roman"/>
        <charset val="134"/>
      </rPr>
      <t>1</t>
    </r>
    <r>
      <rPr>
        <sz val="12"/>
        <color theme="1"/>
        <rFont val="方正仿宋_GBK"/>
        <charset val="134"/>
      </rPr>
      <t>楼</t>
    </r>
    <r>
      <rPr>
        <sz val="12"/>
        <color theme="1"/>
        <rFont val="Times New Roman"/>
        <charset val="134"/>
      </rPr>
      <t>110</t>
    </r>
    <r>
      <rPr>
        <sz val="12"/>
        <color theme="1"/>
        <rFont val="方正仿宋_GBK"/>
        <charset val="134"/>
      </rPr>
      <t>号商铺</t>
    </r>
  </si>
  <si>
    <r>
      <rPr>
        <sz val="12"/>
        <color theme="1"/>
        <rFont val="方正仿宋_GBK"/>
        <charset val="134"/>
      </rPr>
      <t>云南省西双版纳傣族自治州景洪市融创茂</t>
    </r>
    <r>
      <rPr>
        <sz val="12"/>
        <color theme="1"/>
        <rFont val="Times New Roman"/>
        <charset val="134"/>
      </rPr>
      <t>1</t>
    </r>
    <r>
      <rPr>
        <sz val="12"/>
        <color theme="1"/>
        <rFont val="方正仿宋_GBK"/>
        <charset val="134"/>
      </rPr>
      <t>楼</t>
    </r>
    <r>
      <rPr>
        <sz val="12"/>
        <color theme="1"/>
        <rFont val="Times New Roman"/>
        <charset val="134"/>
      </rPr>
      <t>1006</t>
    </r>
    <r>
      <rPr>
        <sz val="12"/>
        <color theme="1"/>
        <rFont val="方正仿宋_GBK"/>
        <charset val="134"/>
      </rPr>
      <t>号（</t>
    </r>
    <r>
      <rPr>
        <sz val="12"/>
        <color theme="1"/>
        <rFont val="Times New Roman"/>
        <charset val="134"/>
      </rPr>
      <t>1</t>
    </r>
    <r>
      <rPr>
        <sz val="12"/>
        <color theme="1"/>
        <rFont val="方正仿宋_GBK"/>
        <charset val="134"/>
      </rPr>
      <t>号门入口处）</t>
    </r>
  </si>
  <si>
    <r>
      <rPr>
        <sz val="12"/>
        <color theme="1"/>
        <rFont val="方正仿宋_GBK"/>
        <charset val="134"/>
      </rPr>
      <t>云南省西双版纳傣族自治州景洪市泼水广场</t>
    </r>
    <r>
      <rPr>
        <sz val="12"/>
        <color theme="1"/>
        <rFont val="Times New Roman"/>
        <charset val="134"/>
      </rPr>
      <t>A</t>
    </r>
    <r>
      <rPr>
        <sz val="12"/>
        <color theme="1"/>
        <rFont val="方正仿宋_GBK"/>
        <charset val="134"/>
      </rPr>
      <t>栋</t>
    </r>
    <r>
      <rPr>
        <sz val="12"/>
        <color theme="1"/>
        <rFont val="Times New Roman"/>
        <charset val="134"/>
      </rPr>
      <t>1-1(</t>
    </r>
    <r>
      <rPr>
        <sz val="12"/>
        <color theme="1"/>
        <rFont val="方正仿宋_GBK"/>
        <charset val="134"/>
      </rPr>
      <t>大润发斜对面</t>
    </r>
    <r>
      <rPr>
        <sz val="12"/>
        <color theme="1"/>
        <rFont val="Times New Roman"/>
        <charset val="134"/>
      </rPr>
      <t>)</t>
    </r>
  </si>
  <si>
    <t>勐海县</t>
  </si>
  <si>
    <r>
      <rPr>
        <sz val="12"/>
        <color theme="1"/>
        <rFont val="方正仿宋_GBK"/>
        <charset val="134"/>
      </rPr>
      <t>云南省西双版纳傣族自治州勐海县景管路勐海广场</t>
    </r>
    <r>
      <rPr>
        <sz val="12"/>
        <color theme="1"/>
        <rFont val="Times New Roman"/>
        <charset val="134"/>
      </rPr>
      <t>A-2-07</t>
    </r>
    <r>
      <rPr>
        <sz val="12"/>
        <color theme="1"/>
        <rFont val="方正仿宋_GBK"/>
        <charset val="134"/>
      </rPr>
      <t>号</t>
    </r>
    <r>
      <rPr>
        <sz val="12"/>
        <color theme="1"/>
        <rFont val="Times New Roman"/>
        <charset val="134"/>
      </rPr>
      <t>(</t>
    </r>
    <r>
      <rPr>
        <sz val="12"/>
        <color theme="1"/>
        <rFont val="方正仿宋_GBK"/>
        <charset val="134"/>
      </rPr>
      <t>维客超市旁</t>
    </r>
    <r>
      <rPr>
        <sz val="12"/>
        <color theme="1"/>
        <rFont val="Times New Roman"/>
        <charset val="134"/>
      </rPr>
      <t>)</t>
    </r>
  </si>
  <si>
    <t>勐腊县</t>
  </si>
  <si>
    <r>
      <rPr>
        <sz val="12"/>
        <color theme="1"/>
        <rFont val="方正仿宋_GBK"/>
        <charset val="134"/>
      </rPr>
      <t>云南省西双版纳傣族自治州勐腊县勐腊镇金都商贸城三期</t>
    </r>
    <r>
      <rPr>
        <sz val="12"/>
        <color theme="1"/>
        <rFont val="Times New Roman"/>
        <charset val="134"/>
      </rPr>
      <t>B2-101</t>
    </r>
    <r>
      <rPr>
        <sz val="12"/>
        <color theme="1"/>
        <rFont val="方正仿宋_GBK"/>
        <charset val="134"/>
      </rPr>
      <t>号商铺</t>
    </r>
  </si>
  <si>
    <r>
      <rPr>
        <sz val="12"/>
        <color theme="1"/>
        <rFont val="方正仿宋_GBK"/>
        <charset val="134"/>
      </rPr>
      <t>云南省西双版纳傣族自治州勐腊县正街南腊城市广场</t>
    </r>
    <r>
      <rPr>
        <sz val="12"/>
        <color theme="1"/>
        <rFont val="Times New Roman"/>
        <charset val="134"/>
      </rPr>
      <t>B</t>
    </r>
    <r>
      <rPr>
        <sz val="12"/>
        <color theme="1"/>
        <rFont val="方正仿宋_GBK"/>
        <charset val="134"/>
      </rPr>
      <t>栋临街</t>
    </r>
    <r>
      <rPr>
        <sz val="12"/>
        <color theme="1"/>
        <rFont val="Times New Roman"/>
        <charset val="134"/>
      </rPr>
      <t>106-107</t>
    </r>
    <r>
      <rPr>
        <sz val="12"/>
        <color theme="1"/>
        <rFont val="方正仿宋_GBK"/>
        <charset val="134"/>
      </rPr>
      <t>号商铺</t>
    </r>
    <r>
      <rPr>
        <sz val="12"/>
        <color theme="1"/>
        <rFont val="Times New Roman"/>
        <charset val="134"/>
      </rPr>
      <t>(</t>
    </r>
    <r>
      <rPr>
        <sz val="12"/>
        <color theme="1"/>
        <rFont val="方正仿宋_GBK"/>
        <charset val="134"/>
      </rPr>
      <t>大兴超市冰点乐旁</t>
    </r>
    <r>
      <rPr>
        <sz val="12"/>
        <color theme="1"/>
        <rFont val="Times New Roman"/>
        <charset val="134"/>
      </rPr>
      <t>)</t>
    </r>
  </si>
  <si>
    <t>宾川县</t>
  </si>
  <si>
    <t>云南省大理白族自治州宾川县金牛镇中心街中心1号5栋163-165号商铺（肯德基旁）</t>
  </si>
  <si>
    <r>
      <rPr>
        <sz val="12"/>
        <color theme="1"/>
        <rFont val="方正仿宋_GBK"/>
        <charset val="134"/>
      </rPr>
      <t>云南省大理白族自治州大理市西窑村</t>
    </r>
    <r>
      <rPr>
        <sz val="12"/>
        <color theme="1"/>
        <rFont val="Times New Roman"/>
        <charset val="134"/>
      </rPr>
      <t>177</t>
    </r>
    <r>
      <rPr>
        <sz val="12"/>
        <color theme="1"/>
        <rFont val="方正仿宋_GBK"/>
        <charset val="134"/>
      </rPr>
      <t>号</t>
    </r>
  </si>
  <si>
    <r>
      <rPr>
        <sz val="12"/>
        <color theme="1"/>
        <rFont val="方正仿宋_GBK"/>
        <charset val="134"/>
      </rPr>
      <t>云南省大理白族自治州大理市下关镇中红海峡广场</t>
    </r>
    <r>
      <rPr>
        <sz val="12"/>
        <color theme="1"/>
        <rFont val="Times New Roman"/>
        <charset val="134"/>
      </rPr>
      <t>W</t>
    </r>
    <r>
      <rPr>
        <sz val="12"/>
        <color theme="1"/>
        <rFont val="方正仿宋_GBK"/>
        <charset val="134"/>
      </rPr>
      <t>幢</t>
    </r>
    <r>
      <rPr>
        <sz val="12"/>
        <color theme="1"/>
        <rFont val="Times New Roman"/>
        <charset val="134"/>
      </rPr>
      <t>110</t>
    </r>
    <r>
      <rPr>
        <sz val="12"/>
        <color theme="1"/>
        <rFont val="方正仿宋_GBK"/>
        <charset val="134"/>
      </rPr>
      <t>号</t>
    </r>
  </si>
  <si>
    <r>
      <rPr>
        <sz val="12"/>
        <color theme="1"/>
        <rFont val="方正仿宋_GBK"/>
        <charset val="134"/>
      </rPr>
      <t>云南省大理白族自治州大理市建设东路</t>
    </r>
    <r>
      <rPr>
        <sz val="12"/>
        <color theme="1"/>
        <rFont val="Times New Roman"/>
        <charset val="134"/>
      </rPr>
      <t>21</t>
    </r>
    <r>
      <rPr>
        <sz val="12"/>
        <color theme="1"/>
        <rFont val="方正仿宋_GBK"/>
        <charset val="134"/>
      </rPr>
      <t>号大理泰业国际商场第一层</t>
    </r>
    <r>
      <rPr>
        <sz val="12"/>
        <color theme="1"/>
        <rFont val="Times New Roman"/>
        <charset val="134"/>
      </rPr>
      <t>A136-1</t>
    </r>
    <r>
      <rPr>
        <sz val="12"/>
        <color theme="1"/>
        <rFont val="方正仿宋_GBK"/>
        <charset val="134"/>
      </rPr>
      <t>、</t>
    </r>
    <r>
      <rPr>
        <sz val="12"/>
        <color theme="1"/>
        <rFont val="Times New Roman"/>
        <charset val="134"/>
      </rPr>
      <t>A136-2</t>
    </r>
    <r>
      <rPr>
        <sz val="12"/>
        <color theme="1"/>
        <rFont val="方正仿宋_GBK"/>
        <charset val="134"/>
      </rPr>
      <t>号</t>
    </r>
  </si>
  <si>
    <r>
      <rPr>
        <sz val="12"/>
        <color theme="1"/>
        <rFont val="方正仿宋_GBK"/>
        <charset val="134"/>
      </rPr>
      <t>云南省大理白族自治州大理市泰安路</t>
    </r>
    <r>
      <rPr>
        <sz val="12"/>
        <color theme="1"/>
        <rFont val="Times New Roman"/>
        <charset val="134"/>
      </rPr>
      <t>8</t>
    </r>
    <r>
      <rPr>
        <sz val="12"/>
        <color theme="1"/>
        <rFont val="方正仿宋_GBK"/>
        <charset val="134"/>
      </rPr>
      <t>号</t>
    </r>
    <r>
      <rPr>
        <sz val="12"/>
        <color theme="1"/>
        <rFont val="Times New Roman"/>
        <charset val="134"/>
      </rPr>
      <t>(</t>
    </r>
    <r>
      <rPr>
        <sz val="12"/>
        <color theme="1"/>
        <rFont val="方正仿宋_GBK"/>
        <charset val="134"/>
      </rPr>
      <t>小龙坎旁</t>
    </r>
    <r>
      <rPr>
        <sz val="12"/>
        <color theme="1"/>
        <rFont val="Times New Roman"/>
        <charset val="134"/>
      </rPr>
      <t>)</t>
    </r>
  </si>
  <si>
    <r>
      <rPr>
        <sz val="12"/>
        <color theme="1"/>
        <rFont val="方正仿宋_GBK"/>
        <charset val="134"/>
      </rPr>
      <t>云南省大理白族自治州大理市苍山路</t>
    </r>
    <r>
      <rPr>
        <sz val="12"/>
        <color theme="1"/>
        <rFont val="Times New Roman"/>
        <charset val="134"/>
      </rPr>
      <t>9</t>
    </r>
    <r>
      <rPr>
        <sz val="12"/>
        <color theme="1"/>
        <rFont val="方正仿宋_GBK"/>
        <charset val="134"/>
      </rPr>
      <t>号亦乐写字楼</t>
    </r>
    <r>
      <rPr>
        <sz val="12"/>
        <color theme="1"/>
        <rFont val="Times New Roman"/>
        <charset val="134"/>
      </rPr>
      <t>3</t>
    </r>
    <r>
      <rPr>
        <sz val="12"/>
        <color theme="1"/>
        <rFont val="方正仿宋_GBK"/>
        <charset val="134"/>
      </rPr>
      <t>号楼</t>
    </r>
    <r>
      <rPr>
        <sz val="12"/>
        <color theme="1"/>
        <rFont val="Times New Roman"/>
        <charset val="134"/>
      </rPr>
      <t>1</t>
    </r>
    <r>
      <rPr>
        <sz val="12"/>
        <color theme="1"/>
        <rFont val="方正仿宋_GBK"/>
        <charset val="134"/>
      </rPr>
      <t>楼商铺</t>
    </r>
  </si>
  <si>
    <r>
      <rPr>
        <sz val="12"/>
        <color theme="1"/>
        <rFont val="方正仿宋_GBK"/>
        <charset val="134"/>
      </rPr>
      <t>云南省大理白族自治州大理市建设路</t>
    </r>
    <r>
      <rPr>
        <sz val="12"/>
        <color theme="1"/>
        <rFont val="Times New Roman"/>
        <charset val="134"/>
      </rPr>
      <t>21</t>
    </r>
    <r>
      <rPr>
        <sz val="12"/>
        <color theme="1"/>
        <rFont val="方正仿宋_GBK"/>
        <charset val="134"/>
      </rPr>
      <t>号泰业城</t>
    </r>
    <r>
      <rPr>
        <sz val="12"/>
        <color theme="1"/>
        <rFont val="Times New Roman"/>
        <charset val="134"/>
      </rPr>
      <t>4</t>
    </r>
    <r>
      <rPr>
        <sz val="12"/>
        <color theme="1"/>
        <rFont val="方正仿宋_GBK"/>
        <charset val="134"/>
      </rPr>
      <t>楼</t>
    </r>
    <r>
      <rPr>
        <sz val="12"/>
        <color theme="1"/>
        <rFont val="Times New Roman"/>
        <charset val="134"/>
      </rPr>
      <t>A419-1</t>
    </r>
    <r>
      <rPr>
        <sz val="12"/>
        <color theme="1"/>
        <rFont val="方正仿宋_GBK"/>
        <charset val="134"/>
      </rPr>
      <t>号</t>
    </r>
    <r>
      <rPr>
        <sz val="12"/>
        <color theme="1"/>
        <rFont val="Times New Roman"/>
        <charset val="134"/>
      </rPr>
      <t>(</t>
    </r>
    <r>
      <rPr>
        <sz val="12"/>
        <color theme="1"/>
        <rFont val="方正仿宋_GBK"/>
        <charset val="134"/>
      </rPr>
      <t>外婆味道旁</t>
    </r>
    <r>
      <rPr>
        <sz val="12"/>
        <color theme="1"/>
        <rFont val="Times New Roman"/>
        <charset val="134"/>
      </rPr>
      <t>)</t>
    </r>
  </si>
  <si>
    <r>
      <rPr>
        <sz val="12"/>
        <color theme="1"/>
        <rFont val="方正仿宋_GBK"/>
        <charset val="134"/>
      </rPr>
      <t>云南省大理白族自治州大理市复兴路</t>
    </r>
    <r>
      <rPr>
        <sz val="12"/>
        <color theme="1"/>
        <rFont val="Times New Roman"/>
        <charset val="134"/>
      </rPr>
      <t>456</t>
    </r>
    <r>
      <rPr>
        <sz val="12"/>
        <color theme="1"/>
        <rFont val="方正仿宋_GBK"/>
        <charset val="134"/>
      </rPr>
      <t>号（电影博物馆对面）</t>
    </r>
  </si>
  <si>
    <r>
      <rPr>
        <sz val="12"/>
        <color theme="1"/>
        <rFont val="方正仿宋_GBK"/>
        <charset val="134"/>
      </rPr>
      <t>云南省大理白族自治州大理市龙翔路与清红路交汇处中央广场</t>
    </r>
    <r>
      <rPr>
        <sz val="12"/>
        <color theme="1"/>
        <rFont val="Times New Roman"/>
        <charset val="134"/>
      </rPr>
      <t>1</t>
    </r>
    <r>
      <rPr>
        <sz val="12"/>
        <color theme="1"/>
        <rFont val="方正仿宋_GBK"/>
        <charset val="134"/>
      </rPr>
      <t>楼临街商铺（肯德基对面）</t>
    </r>
  </si>
  <si>
    <r>
      <rPr>
        <sz val="12"/>
        <color theme="1"/>
        <rFont val="方正仿宋_GBK"/>
        <charset val="134"/>
      </rPr>
      <t>云南省大理白族自治州大理市泰安路中段</t>
    </r>
    <r>
      <rPr>
        <sz val="12"/>
        <color theme="1"/>
        <rFont val="Times New Roman"/>
        <charset val="134"/>
      </rPr>
      <t>31</t>
    </r>
    <r>
      <rPr>
        <sz val="12"/>
        <color theme="1"/>
        <rFont val="方正仿宋_GBK"/>
        <charset val="134"/>
      </rPr>
      <t>号</t>
    </r>
    <r>
      <rPr>
        <sz val="12"/>
        <color theme="1"/>
        <rFont val="Times New Roman"/>
        <charset val="134"/>
      </rPr>
      <t>(</t>
    </r>
    <r>
      <rPr>
        <sz val="12"/>
        <color theme="1"/>
        <rFont val="方正仿宋_GBK"/>
        <charset val="134"/>
      </rPr>
      <t>新华书店旁</t>
    </r>
    <r>
      <rPr>
        <sz val="12"/>
        <color theme="1"/>
        <rFont val="Times New Roman"/>
        <charset val="134"/>
      </rPr>
      <t>)</t>
    </r>
  </si>
  <si>
    <r>
      <rPr>
        <sz val="12"/>
        <color theme="1"/>
        <rFont val="方正仿宋_GBK"/>
        <charset val="134"/>
      </rPr>
      <t>云南省大理白族自治州大理市昆百大泰业负</t>
    </r>
    <r>
      <rPr>
        <sz val="12"/>
        <color theme="1"/>
        <rFont val="Times New Roman"/>
        <charset val="134"/>
      </rPr>
      <t>1</t>
    </r>
    <r>
      <rPr>
        <sz val="12"/>
        <color theme="1"/>
        <rFont val="方正仿宋_GBK"/>
        <charset val="134"/>
      </rPr>
      <t>楼</t>
    </r>
    <r>
      <rPr>
        <sz val="12"/>
        <color theme="1"/>
        <rFont val="Times New Roman"/>
        <charset val="134"/>
      </rPr>
      <t>1011-1012</t>
    </r>
    <r>
      <rPr>
        <sz val="12"/>
        <color theme="1"/>
        <rFont val="方正仿宋_GBK"/>
        <charset val="134"/>
      </rPr>
      <t>号商铺</t>
    </r>
    <r>
      <rPr>
        <sz val="12"/>
        <color theme="1"/>
        <rFont val="Times New Roman"/>
        <charset val="134"/>
      </rPr>
      <t>(</t>
    </r>
    <r>
      <rPr>
        <sz val="12"/>
        <color theme="1"/>
        <rFont val="方正仿宋_GBK"/>
        <charset val="134"/>
      </rPr>
      <t>负一楼扶梯口</t>
    </r>
    <r>
      <rPr>
        <sz val="12"/>
        <color theme="1"/>
        <rFont val="Times New Roman"/>
        <charset val="134"/>
      </rPr>
      <t>)</t>
    </r>
  </si>
  <si>
    <t>洱源县</t>
  </si>
  <si>
    <r>
      <rPr>
        <sz val="12"/>
        <color theme="1"/>
        <rFont val="方正仿宋_GBK"/>
        <charset val="134"/>
      </rPr>
      <t>云南省大理白族自治州洱源县茈碧湖镇景观大道与文碧路交汇处顺泰城市广场</t>
    </r>
    <r>
      <rPr>
        <sz val="12"/>
        <color theme="1"/>
        <rFont val="Times New Roman"/>
        <charset val="134"/>
      </rPr>
      <t>2</t>
    </r>
    <r>
      <rPr>
        <sz val="12"/>
        <color theme="1"/>
        <rFont val="方正仿宋_GBK"/>
        <charset val="134"/>
      </rPr>
      <t>栋</t>
    </r>
    <r>
      <rPr>
        <sz val="12"/>
        <color theme="1"/>
        <rFont val="Times New Roman"/>
        <charset val="134"/>
      </rPr>
      <t>112-114</t>
    </r>
    <r>
      <rPr>
        <sz val="12"/>
        <color theme="1"/>
        <rFont val="方正仿宋_GBK"/>
        <charset val="134"/>
      </rPr>
      <t>商铺（德克士旁）</t>
    </r>
  </si>
  <si>
    <t>鹤庆县</t>
  </si>
  <si>
    <r>
      <rPr>
        <sz val="12"/>
        <color theme="1"/>
        <rFont val="方正仿宋_GBK"/>
        <charset val="134"/>
      </rPr>
      <t>云南省大理白族自治州鹤庆县南大街中段万禾时代生活超市</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德克士旁</t>
    </r>
    <r>
      <rPr>
        <sz val="12"/>
        <color theme="1"/>
        <rFont val="Times New Roman"/>
        <charset val="134"/>
      </rPr>
      <t>)</t>
    </r>
  </si>
  <si>
    <t>弥渡县</t>
  </si>
  <si>
    <r>
      <rPr>
        <sz val="12"/>
        <color theme="1"/>
        <rFont val="方正仿宋_GBK"/>
        <charset val="134"/>
      </rPr>
      <t>云南省大理白族自治州弥渡县祥和路与建设路交叉口</t>
    </r>
    <r>
      <rPr>
        <sz val="12"/>
        <color theme="1"/>
        <rFont val="Times New Roman"/>
        <charset val="134"/>
      </rPr>
      <t>60</t>
    </r>
    <r>
      <rPr>
        <sz val="12"/>
        <color theme="1"/>
        <rFont val="方正仿宋_GBK"/>
        <charset val="134"/>
      </rPr>
      <t>号商铺</t>
    </r>
    <r>
      <rPr>
        <sz val="12"/>
        <color theme="1"/>
        <rFont val="Times New Roman"/>
        <charset val="134"/>
      </rPr>
      <t>(</t>
    </r>
    <r>
      <rPr>
        <sz val="12"/>
        <color theme="1"/>
        <rFont val="方正仿宋_GBK"/>
        <charset val="134"/>
      </rPr>
      <t>博士眼镜正对面</t>
    </r>
    <r>
      <rPr>
        <sz val="12"/>
        <color theme="1"/>
        <rFont val="Times New Roman"/>
        <charset val="134"/>
      </rPr>
      <t>)</t>
    </r>
  </si>
  <si>
    <t>南涧彝族自治县</t>
  </si>
  <si>
    <r>
      <rPr>
        <sz val="12"/>
        <color theme="1"/>
        <rFont val="方正仿宋_GBK"/>
        <charset val="134"/>
      </rPr>
      <t>云南省大理白族自治州南涧彝族自治县南涧镇涧河社区居委会振兴南路民族商贸城</t>
    </r>
    <r>
      <rPr>
        <sz val="12"/>
        <color theme="1"/>
        <rFont val="Times New Roman"/>
        <charset val="134"/>
      </rPr>
      <t>6</t>
    </r>
    <r>
      <rPr>
        <sz val="12"/>
        <color theme="1"/>
        <rFont val="方正仿宋_GBK"/>
        <charset val="134"/>
      </rPr>
      <t>幢</t>
    </r>
    <r>
      <rPr>
        <sz val="12"/>
        <color theme="1"/>
        <rFont val="Times New Roman"/>
        <charset val="134"/>
      </rPr>
      <t>1-38</t>
    </r>
    <r>
      <rPr>
        <sz val="12"/>
        <color theme="1"/>
        <rFont val="方正仿宋_GBK"/>
        <charset val="134"/>
      </rPr>
      <t>号</t>
    </r>
  </si>
  <si>
    <t>巍山彝族回族自治县</t>
  </si>
  <si>
    <r>
      <rPr>
        <sz val="12"/>
        <color theme="1"/>
        <rFont val="方正仿宋_GBK"/>
        <charset val="134"/>
      </rPr>
      <t>云南省大理白族自治州巍山彝族回族自治县南诏镇文献街延长线大通豪庭正门入口处</t>
    </r>
    <r>
      <rPr>
        <sz val="12"/>
        <color theme="1"/>
        <rFont val="Times New Roman"/>
        <charset val="134"/>
      </rPr>
      <t>(</t>
    </r>
    <r>
      <rPr>
        <sz val="12"/>
        <color theme="1"/>
        <rFont val="方正仿宋_GBK"/>
        <charset val="134"/>
      </rPr>
      <t>一心堂对面</t>
    </r>
    <r>
      <rPr>
        <sz val="12"/>
        <color theme="1"/>
        <rFont val="Times New Roman"/>
        <charset val="134"/>
      </rPr>
      <t>)</t>
    </r>
  </si>
  <si>
    <t>祥云县</t>
  </si>
  <si>
    <t>云南省大理白族自治州祥云县龙翔路金都商城入口处</t>
  </si>
  <si>
    <t>永平县</t>
  </si>
  <si>
    <r>
      <rPr>
        <sz val="12"/>
        <color theme="1"/>
        <rFont val="方正仿宋_GBK"/>
        <charset val="134"/>
      </rPr>
      <t>云南省大理白族自治州永平县博丰路忆江南时代广场</t>
    </r>
    <r>
      <rPr>
        <sz val="12"/>
        <color theme="1"/>
        <rFont val="Times New Roman"/>
        <charset val="134"/>
      </rPr>
      <t>13-114</t>
    </r>
    <r>
      <rPr>
        <sz val="12"/>
        <color theme="1"/>
        <rFont val="方正仿宋_GBK"/>
        <charset val="134"/>
      </rPr>
      <t>、</t>
    </r>
    <r>
      <rPr>
        <sz val="12"/>
        <color theme="1"/>
        <rFont val="Times New Roman"/>
        <charset val="134"/>
      </rPr>
      <t>115</t>
    </r>
    <r>
      <rPr>
        <sz val="12"/>
        <color theme="1"/>
        <rFont val="方正仿宋_GBK"/>
        <charset val="134"/>
      </rPr>
      <t>（维也纳酒店旁）</t>
    </r>
  </si>
  <si>
    <t>德宏州</t>
  </si>
  <si>
    <t>芒市</t>
  </si>
  <si>
    <r>
      <rPr>
        <sz val="12"/>
        <color theme="1"/>
        <rFont val="方正仿宋_GBK"/>
        <charset val="134"/>
      </rPr>
      <t>云南省德宏傣族景颇族自治州芒市团结大街</t>
    </r>
    <r>
      <rPr>
        <sz val="12"/>
        <color theme="1"/>
        <rFont val="Times New Roman"/>
        <charset val="134"/>
      </rPr>
      <t>142</t>
    </r>
    <r>
      <rPr>
        <sz val="12"/>
        <color theme="1"/>
        <rFont val="方正仿宋_GBK"/>
        <charset val="134"/>
      </rPr>
      <t>号</t>
    </r>
    <r>
      <rPr>
        <sz val="12"/>
        <color theme="1"/>
        <rFont val="Times New Roman"/>
        <charset val="134"/>
      </rPr>
      <t>1</t>
    </r>
    <r>
      <rPr>
        <sz val="12"/>
        <color theme="1"/>
        <rFont val="方正仿宋_GBK"/>
        <charset val="134"/>
      </rPr>
      <t>楼</t>
    </r>
    <r>
      <rPr>
        <sz val="12"/>
        <color theme="1"/>
        <rFont val="Times New Roman"/>
        <charset val="134"/>
      </rPr>
      <t>04-05</t>
    </r>
    <r>
      <rPr>
        <sz val="12"/>
        <color theme="1"/>
        <rFont val="方正仿宋_GBK"/>
        <charset val="134"/>
      </rPr>
      <t>商铺</t>
    </r>
  </si>
  <si>
    <r>
      <rPr>
        <sz val="12"/>
        <color theme="1"/>
        <rFont val="方正仿宋_GBK"/>
        <charset val="134"/>
      </rPr>
      <t>云南省德宏傣族景颇族自治州芒市团结大街三棵树旺角商业中心</t>
    </r>
    <r>
      <rPr>
        <sz val="12"/>
        <color theme="1"/>
        <rFont val="Times New Roman"/>
        <charset val="134"/>
      </rPr>
      <t>7</t>
    </r>
    <r>
      <rPr>
        <sz val="12"/>
        <color theme="1"/>
        <rFont val="方正仿宋_GBK"/>
        <charset val="134"/>
      </rPr>
      <t>栋</t>
    </r>
    <r>
      <rPr>
        <sz val="12"/>
        <color theme="1"/>
        <rFont val="Times New Roman"/>
        <charset val="134"/>
      </rPr>
      <t>147-150</t>
    </r>
    <r>
      <rPr>
        <sz val="12"/>
        <color theme="1"/>
        <rFont val="方正仿宋_GBK"/>
        <charset val="134"/>
      </rPr>
      <t>号商铺</t>
    </r>
    <r>
      <rPr>
        <sz val="12"/>
        <color theme="1"/>
        <rFont val="Times New Roman"/>
        <charset val="134"/>
      </rPr>
      <t>(</t>
    </r>
    <r>
      <rPr>
        <sz val="12"/>
        <color theme="1"/>
        <rFont val="方正仿宋_GBK"/>
        <charset val="134"/>
      </rPr>
      <t>两座天桥中间</t>
    </r>
    <r>
      <rPr>
        <sz val="12"/>
        <color theme="1"/>
        <rFont val="Times New Roman"/>
        <charset val="134"/>
      </rPr>
      <t>)</t>
    </r>
  </si>
  <si>
    <t>瑞丽市</t>
  </si>
  <si>
    <r>
      <rPr>
        <sz val="12"/>
        <color theme="1"/>
        <rFont val="方正仿宋_GBK"/>
        <charset val="134"/>
      </rPr>
      <t>云南省德宏傣族景颇族自治州瑞丽市姐岗路</t>
    </r>
    <r>
      <rPr>
        <sz val="12"/>
        <color theme="1"/>
        <rFont val="Times New Roman"/>
        <charset val="134"/>
      </rPr>
      <t>97</t>
    </r>
    <r>
      <rPr>
        <sz val="12"/>
        <color theme="1"/>
        <rFont val="方正仿宋_GBK"/>
        <charset val="134"/>
      </rPr>
      <t>号彩云城</t>
    </r>
    <r>
      <rPr>
        <sz val="12"/>
        <color theme="1"/>
        <rFont val="Times New Roman"/>
        <charset val="134"/>
      </rPr>
      <t>2</t>
    </r>
    <r>
      <rPr>
        <sz val="12"/>
        <color theme="1"/>
        <rFont val="方正仿宋_GBK"/>
        <charset val="134"/>
      </rPr>
      <t>栋</t>
    </r>
    <r>
      <rPr>
        <sz val="12"/>
        <color theme="1"/>
        <rFont val="Times New Roman"/>
        <charset val="134"/>
      </rPr>
      <t>1-2</t>
    </r>
    <r>
      <rPr>
        <sz val="12"/>
        <color theme="1"/>
        <rFont val="方正仿宋_GBK"/>
        <charset val="134"/>
      </rPr>
      <t>号</t>
    </r>
  </si>
  <si>
    <r>
      <rPr>
        <sz val="12"/>
        <color theme="1"/>
        <rFont val="方正仿宋_GBK"/>
        <charset val="134"/>
      </rPr>
      <t>云南省德宏傣族景颇族自治州瑞丽市弄莫路翡翠园三期</t>
    </r>
    <r>
      <rPr>
        <sz val="12"/>
        <color theme="1"/>
        <rFont val="Times New Roman"/>
        <charset val="134"/>
      </rPr>
      <t>149</t>
    </r>
    <r>
      <rPr>
        <sz val="12"/>
        <color theme="1"/>
        <rFont val="方正仿宋_GBK"/>
        <charset val="134"/>
      </rPr>
      <t>号商铺</t>
    </r>
    <r>
      <rPr>
        <sz val="12"/>
        <color theme="1"/>
        <rFont val="Times New Roman"/>
        <charset val="134"/>
      </rPr>
      <t>1</t>
    </r>
    <r>
      <rPr>
        <sz val="12"/>
        <color theme="1"/>
        <rFont val="方正仿宋_GBK"/>
        <charset val="134"/>
      </rPr>
      <t>楼</t>
    </r>
    <r>
      <rPr>
        <sz val="12"/>
        <color theme="1"/>
        <rFont val="Times New Roman"/>
        <charset val="134"/>
      </rPr>
      <t>(</t>
    </r>
    <r>
      <rPr>
        <sz val="12"/>
        <color theme="1"/>
        <rFont val="方正仿宋_GBK"/>
        <charset val="134"/>
      </rPr>
      <t>弄莫湖公园正对面</t>
    </r>
    <r>
      <rPr>
        <sz val="12"/>
        <color theme="1"/>
        <rFont val="Times New Roman"/>
        <charset val="134"/>
      </rPr>
      <t>)</t>
    </r>
  </si>
  <si>
    <r>
      <rPr>
        <sz val="12"/>
        <color theme="1"/>
        <rFont val="方正仿宋_GBK"/>
        <charset val="134"/>
      </rPr>
      <t>云南省德宏傣族景颇族自治州瑞丽市南卯街</t>
    </r>
    <r>
      <rPr>
        <sz val="12"/>
        <color theme="1"/>
        <rFont val="Times New Roman"/>
        <charset val="134"/>
      </rPr>
      <t>17</t>
    </r>
    <r>
      <rPr>
        <sz val="12"/>
        <color theme="1"/>
        <rFont val="方正仿宋_GBK"/>
        <charset val="134"/>
      </rPr>
      <t>号财富广场</t>
    </r>
    <r>
      <rPr>
        <sz val="12"/>
        <color theme="1"/>
        <rFont val="Times New Roman"/>
        <charset val="134"/>
      </rPr>
      <t>1</t>
    </r>
    <r>
      <rPr>
        <sz val="12"/>
        <color theme="1"/>
        <rFont val="方正仿宋_GBK"/>
        <charset val="134"/>
      </rPr>
      <t>栋</t>
    </r>
    <r>
      <rPr>
        <sz val="12"/>
        <color theme="1"/>
        <rFont val="Times New Roman"/>
        <charset val="134"/>
      </rPr>
      <t>B104-B107</t>
    </r>
    <r>
      <rPr>
        <sz val="12"/>
        <color theme="1"/>
        <rFont val="方正仿宋_GBK"/>
        <charset val="134"/>
      </rPr>
      <t>号商铺（停车场入口水果世界旁）</t>
    </r>
  </si>
  <si>
    <t>盈江县</t>
  </si>
  <si>
    <r>
      <rPr>
        <sz val="12"/>
        <color theme="1"/>
        <rFont val="方正仿宋_GBK"/>
        <charset val="134"/>
      </rPr>
      <t>云南省德宏傣族景颇族自治州盈江县平原镇永盛路</t>
    </r>
    <r>
      <rPr>
        <sz val="12"/>
        <color theme="1"/>
        <rFont val="Times New Roman"/>
        <charset val="134"/>
      </rPr>
      <t>139</t>
    </r>
    <r>
      <rPr>
        <sz val="12"/>
        <color theme="1"/>
        <rFont val="方正仿宋_GBK"/>
        <charset val="134"/>
      </rPr>
      <t>号</t>
    </r>
    <r>
      <rPr>
        <sz val="12"/>
        <color theme="1"/>
        <rFont val="Times New Roman"/>
        <charset val="134"/>
      </rPr>
      <t>(</t>
    </r>
    <r>
      <rPr>
        <sz val="12"/>
        <color theme="1"/>
        <rFont val="方正仿宋_GBK"/>
        <charset val="134"/>
      </rPr>
      <t>德克士旁</t>
    </r>
    <r>
      <rPr>
        <sz val="12"/>
        <color theme="1"/>
        <rFont val="Times New Roman"/>
        <charset val="134"/>
      </rPr>
      <t>)</t>
    </r>
  </si>
  <si>
    <t>怒江州</t>
  </si>
  <si>
    <t>泸水市</t>
  </si>
  <si>
    <r>
      <rPr>
        <sz val="12"/>
        <color theme="1"/>
        <rFont val="方正仿宋_GBK"/>
        <charset val="134"/>
      </rPr>
      <t>云南省怒江傈僳族自治州泸水市六库镇华天商贸城</t>
    </r>
    <r>
      <rPr>
        <sz val="12"/>
        <color theme="1"/>
        <rFont val="Times New Roman"/>
        <charset val="134"/>
      </rPr>
      <t>D</t>
    </r>
    <r>
      <rPr>
        <sz val="12"/>
        <color theme="1"/>
        <rFont val="方正仿宋_GBK"/>
        <charset val="134"/>
      </rPr>
      <t>栋</t>
    </r>
    <r>
      <rPr>
        <sz val="12"/>
        <color theme="1"/>
        <rFont val="Times New Roman"/>
        <charset val="134"/>
      </rPr>
      <t>113~114</t>
    </r>
    <r>
      <rPr>
        <sz val="12"/>
        <color theme="1"/>
        <rFont val="方正仿宋_GBK"/>
        <charset val="134"/>
      </rPr>
      <t>号</t>
    </r>
  </si>
  <si>
    <t>迪庆州</t>
  </si>
  <si>
    <t>香格里拉市</t>
  </si>
  <si>
    <r>
      <rPr>
        <sz val="12"/>
        <color theme="1"/>
        <rFont val="方正仿宋_GBK"/>
        <charset val="134"/>
      </rPr>
      <t>云南省迪庆藏族自治州香格里拉市长征大道</t>
    </r>
    <r>
      <rPr>
        <sz val="12"/>
        <color theme="1"/>
        <rFont val="Times New Roman"/>
        <charset val="134"/>
      </rPr>
      <t>79</t>
    </r>
    <r>
      <rPr>
        <sz val="12"/>
        <color theme="1"/>
        <rFont val="方正仿宋_GBK"/>
        <charset val="134"/>
      </rPr>
      <t>号商铺州广电大楼一层</t>
    </r>
    <r>
      <rPr>
        <sz val="12"/>
        <color theme="1"/>
        <rFont val="Times New Roman"/>
        <charset val="134"/>
      </rPr>
      <t>(</t>
    </r>
    <r>
      <rPr>
        <sz val="12"/>
        <color theme="1"/>
        <rFont val="方正仿宋_GBK"/>
        <charset val="134"/>
      </rPr>
      <t>应急管理局旁</t>
    </r>
    <r>
      <rPr>
        <sz val="12"/>
        <color theme="1"/>
        <rFont val="Times New Roman"/>
        <charset val="134"/>
      </rPr>
      <t>)</t>
    </r>
  </si>
  <si>
    <t>2026年云南省体育消费券可核券运动产品信息表（九机）</t>
  </si>
  <si>
    <r>
      <rPr>
        <b/>
        <sz val="12"/>
        <rFont val="方正仿宋_GBK"/>
        <charset val="134"/>
      </rPr>
      <t>序号</t>
    </r>
  </si>
  <si>
    <r>
      <rPr>
        <b/>
        <sz val="12"/>
        <rFont val="方正仿宋_GBK"/>
        <charset val="134"/>
      </rPr>
      <t>类别</t>
    </r>
  </si>
  <si>
    <r>
      <rPr>
        <b/>
        <sz val="12"/>
        <rFont val="方正仿宋_GBK"/>
        <charset val="134"/>
      </rPr>
      <t>品牌</t>
    </r>
  </si>
  <si>
    <r>
      <rPr>
        <b/>
        <sz val="12"/>
        <rFont val="方正仿宋_GBK"/>
        <charset val="134"/>
      </rPr>
      <t>商品名称</t>
    </r>
  </si>
  <si>
    <r>
      <rPr>
        <b/>
        <sz val="12"/>
        <rFont val="方正仿宋_GBK"/>
        <charset val="134"/>
      </rPr>
      <t>规格</t>
    </r>
  </si>
  <si>
    <r>
      <rPr>
        <b/>
        <sz val="12"/>
        <rFont val="方正仿宋_GBK"/>
        <charset val="134"/>
      </rPr>
      <t>零售价（元）</t>
    </r>
  </si>
  <si>
    <r>
      <rPr>
        <b/>
        <sz val="12"/>
        <rFont val="方正仿宋_GBK"/>
        <charset val="134"/>
      </rPr>
      <t>产品照片</t>
    </r>
  </si>
  <si>
    <r>
      <rPr>
        <sz val="12"/>
        <rFont val="方正仿宋_GBK"/>
        <charset val="134"/>
      </rPr>
      <t>运动手表</t>
    </r>
  </si>
  <si>
    <r>
      <rPr>
        <sz val="12"/>
        <rFont val="方正仿宋_GBK"/>
        <charset val="134"/>
      </rPr>
      <t>华为</t>
    </r>
  </si>
  <si>
    <r>
      <rPr>
        <sz val="12"/>
        <rFont val="方正仿宋_GBK"/>
        <charset val="134"/>
      </rPr>
      <t>华为</t>
    </r>
    <r>
      <rPr>
        <sz val="12"/>
        <rFont val="Times New Roman"/>
        <charset val="134"/>
      </rPr>
      <t xml:space="preserve"> WATCH GT Runner 2 </t>
    </r>
    <r>
      <rPr>
        <sz val="12"/>
        <rFont val="方正仿宋_GBK"/>
        <charset val="134"/>
      </rPr>
      <t>智能手表</t>
    </r>
    <r>
      <rPr>
        <sz val="12"/>
        <rFont val="Times New Roman"/>
        <charset val="134"/>
      </rPr>
      <t xml:space="preserve"> </t>
    </r>
    <r>
      <rPr>
        <sz val="12"/>
        <rFont val="方正仿宋_GBK"/>
        <charset val="134"/>
      </rPr>
      <t>疾影黑</t>
    </r>
    <r>
      <rPr>
        <sz val="12"/>
        <rFont val="Times New Roman"/>
        <charset val="134"/>
      </rPr>
      <t xml:space="preserve"> </t>
    </r>
    <r>
      <rPr>
        <sz val="12"/>
        <rFont val="方正仿宋_GBK"/>
        <charset val="134"/>
      </rPr>
      <t>黑色云感呼吸编织表带</t>
    </r>
  </si>
  <si>
    <t>/</t>
  </si>
  <si>
    <r>
      <rPr>
        <sz val="12"/>
        <rFont val="方正仿宋_GBK"/>
        <charset val="134"/>
      </rPr>
      <t>运动相机</t>
    </r>
  </si>
  <si>
    <r>
      <rPr>
        <sz val="12"/>
        <rFont val="方正仿宋_GBK"/>
        <charset val="134"/>
      </rPr>
      <t>大疆</t>
    </r>
  </si>
  <si>
    <r>
      <rPr>
        <sz val="12"/>
        <rFont val="方正仿宋_GBK"/>
        <charset val="134"/>
      </rPr>
      <t>大疆</t>
    </r>
    <r>
      <rPr>
        <sz val="12"/>
        <rFont val="Times New Roman"/>
        <charset val="134"/>
      </rPr>
      <t xml:space="preserve"> DJI Osmo Action 5 Pro </t>
    </r>
    <r>
      <rPr>
        <sz val="12"/>
        <rFont val="方正仿宋_GBK"/>
        <charset val="134"/>
      </rPr>
      <t>灵眸运动相机</t>
    </r>
  </si>
  <si>
    <r>
      <rPr>
        <sz val="12"/>
        <rFont val="方正仿宋_GBK"/>
        <charset val="134"/>
      </rPr>
      <t>标准套装</t>
    </r>
  </si>
  <si>
    <r>
      <rPr>
        <sz val="12"/>
        <rFont val="方正仿宋_GBK"/>
        <charset val="134"/>
      </rPr>
      <t>畅拍套装</t>
    </r>
  </si>
  <si>
    <r>
      <rPr>
        <sz val="12"/>
        <rFont val="方正仿宋_GBK"/>
        <charset val="134"/>
      </rPr>
      <t>大疆</t>
    </r>
    <r>
      <rPr>
        <sz val="12"/>
        <rFont val="Times New Roman"/>
        <charset val="134"/>
      </rPr>
      <t xml:space="preserve"> DJI Osmo Action 6</t>
    </r>
  </si>
  <si>
    <r>
      <rPr>
        <sz val="12"/>
        <rFont val="方正仿宋_GBK"/>
        <charset val="134"/>
      </rPr>
      <t>大疆</t>
    </r>
    <r>
      <rPr>
        <sz val="12"/>
        <rFont val="Times New Roman"/>
        <charset val="134"/>
      </rPr>
      <t xml:space="preserve"> DJI Osmo Action 4 </t>
    </r>
    <r>
      <rPr>
        <sz val="12"/>
        <rFont val="方正仿宋_GBK"/>
        <charset val="134"/>
      </rPr>
      <t>灵眸运动相机</t>
    </r>
  </si>
  <si>
    <r>
      <rPr>
        <sz val="12"/>
        <rFont val="方正仿宋_GBK"/>
        <charset val="134"/>
      </rPr>
      <t>全能套装</t>
    </r>
  </si>
  <si>
    <r>
      <rPr>
        <sz val="12"/>
        <rFont val="方正仿宋_GBK"/>
        <charset val="134"/>
      </rPr>
      <t>大疆</t>
    </r>
    <r>
      <rPr>
        <sz val="12"/>
        <rFont val="Times New Roman"/>
        <charset val="134"/>
      </rPr>
      <t xml:space="preserve"> DJI Osmo Nano</t>
    </r>
  </si>
  <si>
    <r>
      <rPr>
        <sz val="12"/>
        <rFont val="Times New Roman"/>
        <charset val="134"/>
      </rPr>
      <t xml:space="preserve">64GB </t>
    </r>
    <r>
      <rPr>
        <sz val="12"/>
        <rFont val="方正仿宋_GBK"/>
        <charset val="134"/>
      </rPr>
      <t>标准套装</t>
    </r>
  </si>
  <si>
    <r>
      <rPr>
        <sz val="12"/>
        <rFont val="Times New Roman"/>
        <charset val="134"/>
      </rPr>
      <t xml:space="preserve">128GB </t>
    </r>
    <r>
      <rPr>
        <sz val="12"/>
        <rFont val="方正仿宋_GBK"/>
        <charset val="134"/>
      </rPr>
      <t>标准套装</t>
    </r>
  </si>
  <si>
    <r>
      <rPr>
        <sz val="12"/>
        <rFont val="方正仿宋_GBK"/>
        <charset val="134"/>
      </rPr>
      <t>随行套装</t>
    </r>
  </si>
  <si>
    <r>
      <rPr>
        <sz val="12"/>
        <rFont val="方正仿宋_GBK"/>
        <charset val="134"/>
      </rPr>
      <t>大疆</t>
    </r>
    <r>
      <rPr>
        <sz val="12"/>
        <rFont val="Times New Roman"/>
        <charset val="134"/>
      </rPr>
      <t xml:space="preserve"> DJI Osmo 360</t>
    </r>
  </si>
  <si>
    <r>
      <rPr>
        <sz val="12"/>
        <rFont val="方正仿宋_GBK"/>
        <charset val="134"/>
      </rPr>
      <t>大疆</t>
    </r>
    <r>
      <rPr>
        <sz val="12"/>
        <rFont val="Times New Roman"/>
        <charset val="134"/>
      </rPr>
      <t xml:space="preserve"> DJI Osmo Pocket 3 </t>
    </r>
    <r>
      <rPr>
        <sz val="12"/>
        <rFont val="方正仿宋_GBK"/>
        <charset val="134"/>
      </rPr>
      <t>一英寸口袋云台相机</t>
    </r>
  </si>
  <si>
    <r>
      <rPr>
        <sz val="12"/>
        <rFont val="方正仿宋_GBK"/>
        <charset val="134"/>
      </rPr>
      <t>标准版</t>
    </r>
  </si>
  <si>
    <r>
      <rPr>
        <sz val="12"/>
        <rFont val="方正仿宋_GBK"/>
        <charset val="134"/>
      </rPr>
      <t>大疆</t>
    </r>
    <r>
      <rPr>
        <sz val="12"/>
        <rFont val="Times New Roman"/>
        <charset val="134"/>
      </rPr>
      <t xml:space="preserve"> DJI Osmo Pocket 4 </t>
    </r>
    <r>
      <rPr>
        <sz val="12"/>
        <rFont val="方正仿宋_GBK"/>
        <charset val="134"/>
      </rPr>
      <t>口袋云台相机</t>
    </r>
  </si>
  <si>
    <r>
      <rPr>
        <sz val="12"/>
        <rFont val="方正仿宋_GBK"/>
        <charset val="134"/>
      </rPr>
      <t>运动耳机</t>
    </r>
  </si>
  <si>
    <r>
      <rPr>
        <sz val="12"/>
        <rFont val="方正仿宋_GBK"/>
        <charset val="134"/>
      </rPr>
      <t>韶音（</t>
    </r>
    <r>
      <rPr>
        <sz val="12"/>
        <rFont val="Times New Roman"/>
        <charset val="134"/>
      </rPr>
      <t>Shokz</t>
    </r>
    <r>
      <rPr>
        <sz val="12"/>
        <rFont val="方正仿宋_GBK"/>
        <charset val="134"/>
      </rPr>
      <t>）</t>
    </r>
  </si>
  <si>
    <r>
      <rPr>
        <sz val="12"/>
        <rFont val="方正仿宋_GBK"/>
        <charset val="134"/>
      </rPr>
      <t>韶音</t>
    </r>
    <r>
      <rPr>
        <sz val="12"/>
        <rFont val="Times New Roman"/>
        <charset val="134"/>
      </rPr>
      <t xml:space="preserve"> SHOKZ OpenMove S661</t>
    </r>
    <r>
      <rPr>
        <sz val="12"/>
        <rFont val="方正仿宋_GBK"/>
        <charset val="134"/>
      </rPr>
      <t>骨传导蓝牙耳机</t>
    </r>
  </si>
  <si>
    <r>
      <rPr>
        <sz val="12"/>
        <rFont val="方正仿宋_GBK"/>
        <charset val="134"/>
      </rPr>
      <t>新潮蓝</t>
    </r>
  </si>
  <si>
    <r>
      <rPr>
        <sz val="12"/>
        <rFont val="方正仿宋_GBK"/>
        <charset val="134"/>
      </rPr>
      <t>神秘灰</t>
    </r>
  </si>
  <si>
    <r>
      <rPr>
        <sz val="12"/>
        <rFont val="方正仿宋_GBK"/>
        <charset val="134"/>
      </rPr>
      <t>乐物（</t>
    </r>
    <r>
      <rPr>
        <sz val="12"/>
        <rFont val="Times New Roman"/>
        <charset val="134"/>
      </rPr>
      <t>Lewoo</t>
    </r>
    <r>
      <rPr>
        <sz val="12"/>
        <rFont val="方正仿宋_GBK"/>
        <charset val="134"/>
      </rPr>
      <t>）</t>
    </r>
  </si>
  <si>
    <r>
      <rPr>
        <sz val="12"/>
        <rFont val="方正仿宋_GBK"/>
        <charset val="134"/>
      </rPr>
      <t>乐物</t>
    </r>
    <r>
      <rPr>
        <sz val="12"/>
        <rFont val="Times New Roman"/>
        <charset val="134"/>
      </rPr>
      <t xml:space="preserve"> X11</t>
    </r>
    <r>
      <rPr>
        <sz val="12"/>
        <rFont val="方正仿宋_GBK"/>
        <charset val="134"/>
      </rPr>
      <t>运动蓝牙耳机</t>
    </r>
  </si>
  <si>
    <r>
      <rPr>
        <sz val="12"/>
        <rFont val="方正仿宋_GBK"/>
        <charset val="134"/>
      </rPr>
      <t>黑色</t>
    </r>
  </si>
  <si>
    <r>
      <rPr>
        <sz val="12"/>
        <rFont val="方正仿宋_GBK"/>
        <charset val="134"/>
      </rPr>
      <t>韶音</t>
    </r>
    <r>
      <rPr>
        <sz val="12"/>
        <rFont val="Times New Roman"/>
        <charset val="134"/>
      </rPr>
      <t xml:space="preserve"> SHOKZ OpenSwim Pro </t>
    </r>
    <r>
      <rPr>
        <sz val="12"/>
        <rFont val="方正仿宋_GBK"/>
        <charset val="134"/>
      </rPr>
      <t>游泳跑步骨传导耳机</t>
    </r>
    <r>
      <rPr>
        <sz val="12"/>
        <rFont val="Times New Roman"/>
        <charset val="134"/>
      </rPr>
      <t xml:space="preserve"> S710</t>
    </r>
  </si>
  <si>
    <r>
      <rPr>
        <sz val="12"/>
        <rFont val="方正仿宋_GBK"/>
        <charset val="134"/>
      </rPr>
      <t>页岩峰</t>
    </r>
  </si>
  <si>
    <r>
      <rPr>
        <sz val="12"/>
        <rFont val="方正仿宋_GBK"/>
        <charset val="134"/>
      </rPr>
      <t>珊瑚海</t>
    </r>
  </si>
  <si>
    <r>
      <rPr>
        <sz val="12"/>
        <rFont val="方正仿宋_GBK"/>
        <charset val="134"/>
      </rPr>
      <t>熊猫色</t>
    </r>
  </si>
  <si>
    <r>
      <rPr>
        <sz val="12"/>
        <rFont val="方正仿宋_GBK"/>
        <charset val="134"/>
      </rPr>
      <t>韶音（</t>
    </r>
    <r>
      <rPr>
        <sz val="12"/>
        <rFont val="Times New Roman"/>
        <charset val="134"/>
      </rPr>
      <t>SHOKZ</t>
    </r>
    <r>
      <rPr>
        <sz val="12"/>
        <rFont val="方正仿宋_GBK"/>
        <charset val="134"/>
      </rPr>
      <t>）</t>
    </r>
    <r>
      <rPr>
        <sz val="12"/>
        <rFont val="Times New Roman"/>
        <charset val="134"/>
      </rPr>
      <t xml:space="preserve"> OpenRun Pro 2 S820 </t>
    </r>
    <r>
      <rPr>
        <sz val="12"/>
        <rFont val="方正仿宋_GBK"/>
        <charset val="134"/>
      </rPr>
      <t>骨传导蓝牙耳机</t>
    </r>
  </si>
  <si>
    <r>
      <rPr>
        <sz val="12"/>
        <rFont val="方正仿宋_GBK"/>
        <charset val="134"/>
      </rPr>
      <t>砂石黑</t>
    </r>
  </si>
  <si>
    <r>
      <rPr>
        <sz val="12"/>
        <rFont val="方正仿宋_GBK"/>
        <charset val="134"/>
      </rPr>
      <t>熔岩橙</t>
    </r>
  </si>
  <si>
    <r>
      <rPr>
        <sz val="12"/>
        <rFont val="方正仿宋_GBK"/>
        <charset val="134"/>
      </rPr>
      <t>冰川银</t>
    </r>
  </si>
  <si>
    <r>
      <rPr>
        <sz val="12"/>
        <rFont val="方正仿宋_GBK"/>
        <charset val="134"/>
      </rPr>
      <t>兰士顿</t>
    </r>
  </si>
  <si>
    <r>
      <rPr>
        <sz val="12"/>
        <rFont val="方正仿宋_GBK"/>
        <charset val="134"/>
      </rPr>
      <t>兰士顿</t>
    </r>
    <r>
      <rPr>
        <sz val="12"/>
        <rFont val="Times New Roman"/>
        <charset val="134"/>
      </rPr>
      <t xml:space="preserve"> AirWave Pro </t>
    </r>
    <r>
      <rPr>
        <sz val="12"/>
        <rFont val="方正仿宋_GBK"/>
        <charset val="134"/>
      </rPr>
      <t>运动耳机</t>
    </r>
  </si>
  <si>
    <r>
      <rPr>
        <sz val="12"/>
        <rFont val="方正仿宋_GBK"/>
        <charset val="134"/>
      </rPr>
      <t>闪电绿</t>
    </r>
  </si>
  <si>
    <t>Cleer</t>
  </si>
  <si>
    <r>
      <rPr>
        <sz val="12"/>
        <rFont val="Times New Roman"/>
        <charset val="134"/>
      </rPr>
      <t xml:space="preserve">Cleer ARC 5 </t>
    </r>
    <r>
      <rPr>
        <sz val="12"/>
        <rFont val="方正仿宋_GBK"/>
        <charset val="134"/>
      </rPr>
      <t>音弧</t>
    </r>
    <r>
      <rPr>
        <sz val="12"/>
        <rFont val="Times New Roman"/>
        <charset val="134"/>
      </rPr>
      <t xml:space="preserve"> </t>
    </r>
    <r>
      <rPr>
        <sz val="12"/>
        <rFont val="方正仿宋_GBK"/>
        <charset val="134"/>
      </rPr>
      <t>开放式</t>
    </r>
    <r>
      <rPr>
        <sz val="12"/>
        <rFont val="Times New Roman"/>
        <charset val="134"/>
      </rPr>
      <t>AI</t>
    </r>
    <r>
      <rPr>
        <sz val="12"/>
        <rFont val="方正仿宋_GBK"/>
        <charset val="134"/>
      </rPr>
      <t>耳机</t>
    </r>
    <r>
      <rPr>
        <sz val="12"/>
        <rFont val="Times New Roman"/>
        <charset val="134"/>
      </rPr>
      <t xml:space="preserve"> </t>
    </r>
    <r>
      <rPr>
        <sz val="12"/>
        <rFont val="方正仿宋_GBK"/>
        <charset val="134"/>
      </rPr>
      <t>运动版</t>
    </r>
  </si>
  <si>
    <r>
      <rPr>
        <sz val="12"/>
        <rFont val="方正仿宋_GBK"/>
        <charset val="134"/>
      </rPr>
      <t>玄焰黑</t>
    </r>
  </si>
  <si>
    <r>
      <rPr>
        <sz val="12"/>
        <rFont val="方正仿宋_GBK"/>
        <charset val="134"/>
      </rPr>
      <t>轻羽白</t>
    </r>
  </si>
  <si>
    <r>
      <rPr>
        <sz val="12"/>
        <rFont val="方正仿宋_GBK"/>
        <charset val="134"/>
      </rPr>
      <t>元气粉</t>
    </r>
  </si>
  <si>
    <r>
      <rPr>
        <sz val="12"/>
        <rFont val="方正仿宋_GBK"/>
        <charset val="134"/>
      </rPr>
      <t>韶音（</t>
    </r>
    <r>
      <rPr>
        <sz val="12"/>
        <rFont val="Times New Roman"/>
        <charset val="134"/>
      </rPr>
      <t>SHOKZ</t>
    </r>
    <r>
      <rPr>
        <sz val="12"/>
        <rFont val="方正仿宋_GBK"/>
        <charset val="134"/>
      </rPr>
      <t>）</t>
    </r>
    <r>
      <rPr>
        <sz val="12"/>
        <rFont val="Times New Roman"/>
        <charset val="134"/>
      </rPr>
      <t xml:space="preserve">OpenSwim Pro 2 S720 </t>
    </r>
    <r>
      <rPr>
        <sz val="12"/>
        <rFont val="方正仿宋_GBK"/>
        <charset val="134"/>
      </rPr>
      <t>新一代游泳跑步骨传导蓝牙耳机</t>
    </r>
  </si>
  <si>
    <r>
      <rPr>
        <sz val="12"/>
        <rFont val="方正仿宋_GBK"/>
        <charset val="134"/>
      </rPr>
      <t>琉璃海</t>
    </r>
  </si>
  <si>
    <r>
      <rPr>
        <sz val="12"/>
        <rFont val="方正仿宋_GBK"/>
        <charset val="134"/>
      </rPr>
      <t>鲸鱼灰</t>
    </r>
  </si>
  <si>
    <r>
      <rPr>
        <sz val="12"/>
        <rFont val="Times New Roman"/>
        <charset val="134"/>
      </rPr>
      <t xml:space="preserve">Cleer ARC6 </t>
    </r>
    <r>
      <rPr>
        <sz val="12"/>
        <rFont val="方正仿宋_GBK"/>
        <charset val="134"/>
      </rPr>
      <t>音弧</t>
    </r>
    <r>
      <rPr>
        <sz val="12"/>
        <rFont val="Times New Roman"/>
        <charset val="134"/>
      </rPr>
      <t xml:space="preserve"> </t>
    </r>
    <r>
      <rPr>
        <sz val="12"/>
        <rFont val="方正仿宋_GBK"/>
        <charset val="134"/>
      </rPr>
      <t>开放式耳挂</t>
    </r>
    <r>
      <rPr>
        <sz val="12"/>
        <rFont val="Times New Roman"/>
        <charset val="134"/>
      </rPr>
      <t xml:space="preserve"> AI</t>
    </r>
    <r>
      <rPr>
        <sz val="12"/>
        <rFont val="方正仿宋_GBK"/>
        <charset val="134"/>
      </rPr>
      <t>智能蓝牙运动耳机</t>
    </r>
    <r>
      <rPr>
        <sz val="12"/>
        <rFont val="Times New Roman"/>
        <charset val="134"/>
      </rPr>
      <t xml:space="preserve"> </t>
    </r>
    <r>
      <rPr>
        <sz val="12"/>
        <rFont val="方正仿宋_GBK"/>
        <charset val="134"/>
      </rPr>
      <t>运动版</t>
    </r>
  </si>
  <si>
    <r>
      <rPr>
        <sz val="12"/>
        <rFont val="方正仿宋_GBK"/>
        <charset val="134"/>
      </rPr>
      <t>鹊羽黑</t>
    </r>
  </si>
  <si>
    <r>
      <rPr>
        <sz val="12"/>
        <rFont val="方正仿宋_GBK"/>
        <charset val="134"/>
      </rPr>
      <t>小米（</t>
    </r>
    <r>
      <rPr>
        <sz val="12"/>
        <rFont val="Times New Roman"/>
        <charset val="134"/>
      </rPr>
      <t>MI</t>
    </r>
    <r>
      <rPr>
        <sz val="12"/>
        <rFont val="方正仿宋_GBK"/>
        <charset val="134"/>
      </rPr>
      <t>）</t>
    </r>
  </si>
  <si>
    <r>
      <rPr>
        <sz val="12"/>
        <rFont val="Times New Roman"/>
        <charset val="134"/>
      </rPr>
      <t xml:space="preserve">REDMI Watch 5 </t>
    </r>
    <r>
      <rPr>
        <sz val="12"/>
        <rFont val="方正仿宋_GBK"/>
        <charset val="134"/>
      </rPr>
      <t>智能运动手表</t>
    </r>
  </si>
  <si>
    <r>
      <rPr>
        <sz val="12"/>
        <rFont val="方正仿宋_GBK"/>
        <charset val="134"/>
      </rPr>
      <t>典雅黑</t>
    </r>
    <r>
      <rPr>
        <sz val="12"/>
        <rFont val="Times New Roman"/>
        <charset val="134"/>
      </rPr>
      <t xml:space="preserve"> </t>
    </r>
    <r>
      <rPr>
        <sz val="12"/>
        <rFont val="方正仿宋_GBK"/>
        <charset val="134"/>
      </rPr>
      <t>标准版</t>
    </r>
  </si>
  <si>
    <r>
      <rPr>
        <sz val="12"/>
        <rFont val="方正仿宋_GBK"/>
        <charset val="134"/>
      </rPr>
      <t>浮光钛</t>
    </r>
    <r>
      <rPr>
        <sz val="12"/>
        <rFont val="Times New Roman"/>
        <charset val="134"/>
      </rPr>
      <t xml:space="preserve"> eSIM</t>
    </r>
    <r>
      <rPr>
        <sz val="12"/>
        <rFont val="方正仿宋_GBK"/>
        <charset val="134"/>
      </rPr>
      <t>版</t>
    </r>
  </si>
  <si>
    <r>
      <rPr>
        <sz val="12"/>
        <rFont val="方正仿宋_GBK"/>
        <charset val="134"/>
      </rPr>
      <t>皎月银</t>
    </r>
    <r>
      <rPr>
        <sz val="12"/>
        <rFont val="Times New Roman"/>
        <charset val="134"/>
      </rPr>
      <t xml:space="preserve"> </t>
    </r>
    <r>
      <rPr>
        <sz val="12"/>
        <rFont val="方正仿宋_GBK"/>
        <charset val="134"/>
      </rPr>
      <t>标准版</t>
    </r>
  </si>
  <si>
    <r>
      <rPr>
        <sz val="12"/>
        <rFont val="Times New Roman"/>
        <charset val="134"/>
      </rPr>
      <t>Keep(</t>
    </r>
    <r>
      <rPr>
        <sz val="12"/>
        <rFont val="方正仿宋_GBK"/>
        <charset val="134"/>
      </rPr>
      <t>卡路里科技）</t>
    </r>
  </si>
  <si>
    <r>
      <rPr>
        <sz val="12"/>
        <rFont val="Times New Roman"/>
        <charset val="134"/>
      </rPr>
      <t>Keep</t>
    </r>
    <r>
      <rPr>
        <sz val="12"/>
        <rFont val="方正仿宋_GBK"/>
        <charset val="134"/>
      </rPr>
      <t>智能运动手表</t>
    </r>
    <r>
      <rPr>
        <sz val="12"/>
        <rFont val="Times New Roman"/>
        <charset val="134"/>
      </rPr>
      <t xml:space="preserve"> Pilot 1</t>
    </r>
  </si>
  <si>
    <r>
      <rPr>
        <sz val="12"/>
        <rFont val="方正仿宋_GBK"/>
        <charset val="134"/>
      </rPr>
      <t>银色</t>
    </r>
  </si>
  <si>
    <r>
      <rPr>
        <sz val="12"/>
        <rFont val="方正仿宋_GBK"/>
        <charset val="134"/>
      </rPr>
      <t>佳明（</t>
    </r>
    <r>
      <rPr>
        <sz val="12"/>
        <rFont val="Times New Roman"/>
        <charset val="134"/>
      </rPr>
      <t>GARMIN</t>
    </r>
    <r>
      <rPr>
        <sz val="12"/>
        <rFont val="方正仿宋_GBK"/>
        <charset val="134"/>
      </rPr>
      <t>）</t>
    </r>
  </si>
  <si>
    <r>
      <rPr>
        <sz val="12"/>
        <rFont val="方正仿宋_GBK"/>
        <charset val="134"/>
      </rPr>
      <t>佳明</t>
    </r>
    <r>
      <rPr>
        <sz val="12"/>
        <rFont val="Times New Roman"/>
        <charset val="134"/>
      </rPr>
      <t xml:space="preserve"> Forerunner965</t>
    </r>
    <r>
      <rPr>
        <sz val="12"/>
        <rFont val="方正仿宋_GBK"/>
        <charset val="134"/>
      </rPr>
      <t>运动智能手表</t>
    </r>
  </si>
  <si>
    <r>
      <rPr>
        <sz val="12"/>
        <rFont val="方正仿宋_GBK"/>
        <charset val="134"/>
      </rPr>
      <t>极夜黑</t>
    </r>
  </si>
  <si>
    <r>
      <rPr>
        <sz val="12"/>
        <rFont val="方正仿宋_GBK"/>
        <charset val="134"/>
      </rPr>
      <t>佳明</t>
    </r>
    <r>
      <rPr>
        <sz val="12"/>
        <rFont val="Times New Roman"/>
        <charset val="134"/>
      </rPr>
      <t xml:space="preserve"> Fenix8</t>
    </r>
    <r>
      <rPr>
        <sz val="12"/>
        <rFont val="方正仿宋_GBK"/>
        <charset val="134"/>
      </rPr>
      <t>户外运动手表</t>
    </r>
  </si>
  <si>
    <r>
      <rPr>
        <sz val="12"/>
        <rFont val="方正仿宋_GBK"/>
        <charset val="134"/>
      </rPr>
      <t>精英黑</t>
    </r>
    <r>
      <rPr>
        <sz val="12"/>
        <rFont val="Times New Roman"/>
        <charset val="134"/>
      </rPr>
      <t xml:space="preserve"> 47mm</t>
    </r>
  </si>
  <si>
    <r>
      <rPr>
        <sz val="12"/>
        <rFont val="方正仿宋_GBK"/>
        <charset val="134"/>
      </rPr>
      <t>旗舰黑</t>
    </r>
    <r>
      <rPr>
        <sz val="12"/>
        <rFont val="Times New Roman"/>
        <charset val="134"/>
      </rPr>
      <t xml:space="preserve"> 43mm</t>
    </r>
  </si>
  <si>
    <r>
      <rPr>
        <sz val="12"/>
        <rFont val="方正仿宋_GBK"/>
        <charset val="134"/>
      </rPr>
      <t>旗舰黑</t>
    </r>
    <r>
      <rPr>
        <sz val="12"/>
        <rFont val="Times New Roman"/>
        <charset val="134"/>
      </rPr>
      <t xml:space="preserve"> 47mm</t>
    </r>
  </si>
  <si>
    <r>
      <rPr>
        <sz val="12"/>
        <rFont val="方正仿宋_GBK"/>
        <charset val="134"/>
      </rPr>
      <t>高驰（</t>
    </r>
    <r>
      <rPr>
        <sz val="12"/>
        <rFont val="Times New Roman"/>
        <charset val="134"/>
      </rPr>
      <t>COROS</t>
    </r>
    <r>
      <rPr>
        <sz val="12"/>
        <rFont val="方正仿宋_GBK"/>
        <charset val="134"/>
      </rPr>
      <t>）</t>
    </r>
  </si>
  <si>
    <r>
      <rPr>
        <sz val="12"/>
        <rFont val="方正仿宋_GBK"/>
        <charset val="134"/>
      </rPr>
      <t>高驰（</t>
    </r>
    <r>
      <rPr>
        <sz val="12"/>
        <rFont val="Times New Roman"/>
        <charset val="134"/>
      </rPr>
      <t>COROS</t>
    </r>
    <r>
      <rPr>
        <sz val="12"/>
        <rFont val="方正仿宋_GBK"/>
        <charset val="134"/>
      </rPr>
      <t>）</t>
    </r>
    <r>
      <rPr>
        <sz val="12"/>
        <rFont val="Times New Roman"/>
        <charset val="134"/>
      </rPr>
      <t xml:space="preserve">APEX 2 Pro </t>
    </r>
    <r>
      <rPr>
        <sz val="12"/>
        <rFont val="方正仿宋_GBK"/>
        <charset val="134"/>
      </rPr>
      <t>运动手表</t>
    </r>
  </si>
  <si>
    <r>
      <rPr>
        <sz val="12"/>
        <rFont val="方正仿宋_GBK"/>
        <charset val="134"/>
      </rPr>
      <t>灰色</t>
    </r>
  </si>
  <si>
    <r>
      <rPr>
        <sz val="12"/>
        <rFont val="方正仿宋_GBK"/>
        <charset val="134"/>
      </rPr>
      <t>佳明</t>
    </r>
    <r>
      <rPr>
        <sz val="12"/>
        <rFont val="Times New Roman"/>
        <charset val="134"/>
      </rPr>
      <t xml:space="preserve"> Forerunner570 </t>
    </r>
    <r>
      <rPr>
        <sz val="12"/>
        <rFont val="方正仿宋_GBK"/>
        <charset val="134"/>
      </rPr>
      <t>运动智能手表</t>
    </r>
  </si>
  <si>
    <r>
      <rPr>
        <sz val="12"/>
        <rFont val="方正仿宋_GBK"/>
        <charset val="134"/>
      </rPr>
      <t>极夜黑</t>
    </r>
    <r>
      <rPr>
        <sz val="12"/>
        <rFont val="Times New Roman"/>
        <charset val="134"/>
      </rPr>
      <t xml:space="preserve"> 42</t>
    </r>
    <r>
      <rPr>
        <sz val="12"/>
        <rFont val="方正仿宋_GBK"/>
        <charset val="134"/>
      </rPr>
      <t>毫米</t>
    </r>
  </si>
  <si>
    <r>
      <rPr>
        <sz val="12"/>
        <rFont val="方正仿宋_GBK"/>
        <charset val="134"/>
      </rPr>
      <t>极夜黑</t>
    </r>
    <r>
      <rPr>
        <sz val="12"/>
        <rFont val="Times New Roman"/>
        <charset val="134"/>
      </rPr>
      <t xml:space="preserve"> 47</t>
    </r>
    <r>
      <rPr>
        <sz val="12"/>
        <rFont val="方正仿宋_GBK"/>
        <charset val="134"/>
      </rPr>
      <t>毫米</t>
    </r>
  </si>
  <si>
    <r>
      <rPr>
        <sz val="12"/>
        <rFont val="方正仿宋_GBK"/>
        <charset val="134"/>
      </rPr>
      <t>晨霜白</t>
    </r>
    <r>
      <rPr>
        <sz val="12"/>
        <rFont val="Times New Roman"/>
        <charset val="134"/>
      </rPr>
      <t xml:space="preserve"> 42</t>
    </r>
    <r>
      <rPr>
        <sz val="12"/>
        <rFont val="方正仿宋_GBK"/>
        <charset val="134"/>
      </rPr>
      <t>毫米</t>
    </r>
  </si>
  <si>
    <r>
      <rPr>
        <sz val="12"/>
        <rFont val="方正仿宋_GBK"/>
        <charset val="134"/>
      </rPr>
      <t>幻影紫</t>
    </r>
    <r>
      <rPr>
        <sz val="12"/>
        <rFont val="Times New Roman"/>
        <charset val="134"/>
      </rPr>
      <t xml:space="preserve"> 47</t>
    </r>
    <r>
      <rPr>
        <sz val="12"/>
        <rFont val="方正仿宋_GBK"/>
        <charset val="134"/>
      </rPr>
      <t>毫米</t>
    </r>
  </si>
  <si>
    <r>
      <rPr>
        <sz val="12"/>
        <rFont val="方正仿宋_GBK"/>
        <charset val="134"/>
      </rPr>
      <t>炽动红</t>
    </r>
    <r>
      <rPr>
        <sz val="12"/>
        <rFont val="Times New Roman"/>
        <charset val="134"/>
      </rPr>
      <t xml:space="preserve"> 42</t>
    </r>
    <r>
      <rPr>
        <sz val="12"/>
        <rFont val="方正仿宋_GBK"/>
        <charset val="134"/>
      </rPr>
      <t>毫米</t>
    </r>
  </si>
  <si>
    <r>
      <rPr>
        <sz val="12"/>
        <rFont val="方正仿宋_GBK"/>
        <charset val="134"/>
      </rPr>
      <t>佳明</t>
    </r>
    <r>
      <rPr>
        <sz val="12"/>
        <rFont val="Times New Roman"/>
        <charset val="134"/>
      </rPr>
      <t xml:space="preserve"> Forerunner970 </t>
    </r>
    <r>
      <rPr>
        <sz val="12"/>
        <rFont val="方正仿宋_GBK"/>
        <charset val="134"/>
      </rPr>
      <t>户外运动手表</t>
    </r>
  </si>
  <si>
    <r>
      <rPr>
        <sz val="12"/>
        <rFont val="方正仿宋_GBK"/>
        <charset val="134"/>
      </rPr>
      <t>日光沙</t>
    </r>
    <r>
      <rPr>
        <sz val="12"/>
        <rFont val="Times New Roman"/>
        <charset val="134"/>
      </rPr>
      <t xml:space="preserve"> 47</t>
    </r>
    <r>
      <rPr>
        <sz val="12"/>
        <rFont val="方正仿宋_GBK"/>
        <charset val="134"/>
      </rPr>
      <t>毫米</t>
    </r>
  </si>
  <si>
    <r>
      <rPr>
        <sz val="12"/>
        <rFont val="方正仿宋_GBK"/>
        <charset val="134"/>
      </rPr>
      <t>月光白</t>
    </r>
    <r>
      <rPr>
        <sz val="12"/>
        <rFont val="Times New Roman"/>
        <charset val="134"/>
      </rPr>
      <t xml:space="preserve"> 47</t>
    </r>
    <r>
      <rPr>
        <sz val="12"/>
        <rFont val="方正仿宋_GBK"/>
        <charset val="134"/>
      </rPr>
      <t>毫米</t>
    </r>
  </si>
  <si>
    <r>
      <rPr>
        <sz val="12"/>
        <rFont val="方正仿宋_GBK"/>
        <charset val="134"/>
      </rPr>
      <t>高驰</t>
    </r>
    <r>
      <rPr>
        <sz val="12"/>
        <rFont val="Times New Roman"/>
        <charset val="134"/>
      </rPr>
      <t xml:space="preserve"> NOMAD</t>
    </r>
    <r>
      <rPr>
        <sz val="12"/>
        <rFont val="方正仿宋_GBK"/>
        <charset val="134"/>
      </rPr>
      <t>户外探索表</t>
    </r>
  </si>
  <si>
    <r>
      <rPr>
        <sz val="12"/>
        <rFont val="方正仿宋_GBK"/>
        <charset val="134"/>
      </rPr>
      <t>绿色</t>
    </r>
  </si>
  <si>
    <r>
      <rPr>
        <sz val="12"/>
        <rFont val="方正仿宋_GBK"/>
        <charset val="134"/>
      </rPr>
      <t>棕色</t>
    </r>
  </si>
  <si>
    <r>
      <rPr>
        <sz val="12"/>
        <rFont val="方正仿宋_GBK"/>
        <charset val="134"/>
      </rPr>
      <t>深灰色</t>
    </r>
  </si>
  <si>
    <r>
      <rPr>
        <sz val="12"/>
        <rFont val="方正仿宋_GBK"/>
        <charset val="134"/>
      </rPr>
      <t>灰红色</t>
    </r>
  </si>
  <si>
    <r>
      <rPr>
        <sz val="12"/>
        <rFont val="方正仿宋_GBK"/>
        <charset val="134"/>
      </rPr>
      <t>高驰</t>
    </r>
    <r>
      <rPr>
        <sz val="12"/>
        <rFont val="Times New Roman"/>
        <charset val="134"/>
      </rPr>
      <t xml:space="preserve"> APEX 4 </t>
    </r>
    <r>
      <rPr>
        <sz val="12"/>
        <rFont val="方正仿宋_GBK"/>
        <charset val="134"/>
      </rPr>
      <t>户外运动手表</t>
    </r>
  </si>
  <si>
    <r>
      <rPr>
        <sz val="12"/>
        <rFont val="方正仿宋_GBK"/>
        <charset val="134"/>
      </rPr>
      <t>黑色</t>
    </r>
    <r>
      <rPr>
        <sz val="12"/>
        <rFont val="Times New Roman"/>
        <charset val="134"/>
      </rPr>
      <t xml:space="preserve"> 42</t>
    </r>
    <r>
      <rPr>
        <sz val="12"/>
        <rFont val="方正仿宋_GBK"/>
        <charset val="134"/>
      </rPr>
      <t>毫米</t>
    </r>
  </si>
  <si>
    <r>
      <rPr>
        <sz val="12"/>
        <rFont val="方正仿宋_GBK"/>
        <charset val="134"/>
      </rPr>
      <t>白色</t>
    </r>
    <r>
      <rPr>
        <sz val="12"/>
        <rFont val="Times New Roman"/>
        <charset val="134"/>
      </rPr>
      <t xml:space="preserve"> 42</t>
    </r>
    <r>
      <rPr>
        <sz val="12"/>
        <rFont val="方正仿宋_GBK"/>
        <charset val="134"/>
      </rPr>
      <t>毫米</t>
    </r>
  </si>
  <si>
    <r>
      <rPr>
        <sz val="12"/>
        <rFont val="方正仿宋_GBK"/>
        <charset val="134"/>
      </rPr>
      <t>黑色</t>
    </r>
    <r>
      <rPr>
        <sz val="12"/>
        <rFont val="Times New Roman"/>
        <charset val="134"/>
      </rPr>
      <t xml:space="preserve"> 46</t>
    </r>
    <r>
      <rPr>
        <sz val="12"/>
        <rFont val="方正仿宋_GBK"/>
        <charset val="134"/>
      </rPr>
      <t>毫米</t>
    </r>
  </si>
  <si>
    <r>
      <rPr>
        <sz val="12"/>
        <rFont val="方正仿宋_GBK"/>
        <charset val="134"/>
      </rPr>
      <t>白色</t>
    </r>
    <r>
      <rPr>
        <sz val="12"/>
        <rFont val="Times New Roman"/>
        <charset val="134"/>
      </rPr>
      <t xml:space="preserve"> 46</t>
    </r>
    <r>
      <rPr>
        <sz val="12"/>
        <rFont val="方正仿宋_GBK"/>
        <charset val="134"/>
      </rPr>
      <t>毫米</t>
    </r>
  </si>
  <si>
    <r>
      <rPr>
        <sz val="12"/>
        <rFont val="Times New Roman"/>
        <charset val="134"/>
      </rPr>
      <t xml:space="preserve">REDMI Watch 6 </t>
    </r>
    <r>
      <rPr>
        <sz val="12"/>
        <rFont val="方正仿宋_GBK"/>
        <charset val="134"/>
      </rPr>
      <t>智能运动手表</t>
    </r>
  </si>
  <si>
    <r>
      <rPr>
        <sz val="12"/>
        <rFont val="方正仿宋_GBK"/>
        <charset val="134"/>
      </rPr>
      <t>典雅黑</t>
    </r>
  </si>
  <si>
    <r>
      <rPr>
        <sz val="12"/>
        <rFont val="方正仿宋_GBK"/>
        <charset val="134"/>
      </rPr>
      <t>皎月银</t>
    </r>
  </si>
  <si>
    <r>
      <rPr>
        <sz val="12"/>
        <rFont val="方正仿宋_GBK"/>
        <charset val="134"/>
      </rPr>
      <t>迷雾蓝</t>
    </r>
  </si>
  <si>
    <t>Mibro</t>
  </si>
  <si>
    <r>
      <rPr>
        <sz val="12"/>
        <rFont val="Times New Roman"/>
        <charset val="134"/>
      </rPr>
      <t xml:space="preserve">Mibro  </t>
    </r>
    <r>
      <rPr>
        <sz val="12"/>
        <rFont val="方正仿宋_GBK"/>
        <charset val="134"/>
      </rPr>
      <t>悦跑者</t>
    </r>
    <r>
      <rPr>
        <sz val="12"/>
        <rFont val="Times New Roman"/>
        <charset val="134"/>
      </rPr>
      <t>Active2</t>
    </r>
    <r>
      <rPr>
        <sz val="12"/>
        <rFont val="方正仿宋_GBK"/>
        <charset val="134"/>
      </rPr>
      <t>跑步运动手表</t>
    </r>
    <r>
      <rPr>
        <sz val="12"/>
        <rFont val="Times New Roman"/>
        <charset val="134"/>
      </rPr>
      <t xml:space="preserve"> </t>
    </r>
    <r>
      <rPr>
        <sz val="12"/>
        <rFont val="方正仿宋_GBK"/>
        <charset val="134"/>
      </rPr>
      <t>小米生态链</t>
    </r>
  </si>
  <si>
    <r>
      <rPr>
        <sz val="12"/>
        <rFont val="方正仿宋_GBK"/>
        <charset val="134"/>
      </rPr>
      <t>深锖色</t>
    </r>
  </si>
  <si>
    <r>
      <rPr>
        <sz val="12"/>
        <rFont val="方正仿宋_GBK"/>
        <charset val="134"/>
      </rPr>
      <t>丁香紫</t>
    </r>
  </si>
  <si>
    <r>
      <rPr>
        <sz val="12"/>
        <rFont val="方正仿宋_GBK"/>
        <charset val="134"/>
      </rPr>
      <t>高驰</t>
    </r>
    <r>
      <rPr>
        <sz val="12"/>
        <rFont val="Times New Roman"/>
        <charset val="134"/>
      </rPr>
      <t xml:space="preserve"> PACE 4</t>
    </r>
    <r>
      <rPr>
        <sz val="12"/>
        <rFont val="方正仿宋_GBK"/>
        <charset val="134"/>
      </rPr>
      <t>运动手表</t>
    </r>
  </si>
  <si>
    <r>
      <rPr>
        <sz val="12"/>
        <rFont val="方正仿宋_GBK"/>
        <charset val="134"/>
      </rPr>
      <t>黑色硅胶</t>
    </r>
  </si>
  <si>
    <r>
      <rPr>
        <sz val="12"/>
        <rFont val="方正仿宋_GBK"/>
        <charset val="134"/>
      </rPr>
      <t>白色硅胶</t>
    </r>
  </si>
  <si>
    <r>
      <rPr>
        <sz val="12"/>
        <rFont val="方正仿宋_GBK"/>
        <charset val="134"/>
      </rPr>
      <t>白色织物</t>
    </r>
  </si>
  <si>
    <r>
      <rPr>
        <sz val="12"/>
        <rFont val="方正仿宋_GBK"/>
        <charset val="134"/>
      </rPr>
      <t>黑色织物</t>
    </r>
  </si>
  <si>
    <r>
      <rPr>
        <sz val="12"/>
        <rFont val="方正仿宋_GBK"/>
        <charset val="134"/>
      </rPr>
      <t>冰晶黑</t>
    </r>
  </si>
  <si>
    <r>
      <rPr>
        <sz val="12"/>
        <rFont val="方正仿宋_GBK"/>
        <charset val="134"/>
      </rPr>
      <t>冰晶白</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</si>
</sst>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20"/>
      <color theme="1"/>
      <name val="方正小标宋_GBK"/>
      <charset val="134"/>
    </font>
    <font>
      <b/>
      <sz val="12"/>
      <name val="Times New Roman"/>
      <charset val="134"/>
    </font>
    <font>
      <sz val="12"/>
      <name val="Times New Roman"/>
      <charset val="134"/>
    </font>
    <font>
      <sz val="12"/>
      <color theme="1"/>
      <name val="Times New Roman"/>
      <charset val="134"/>
    </font>
    <font>
      <sz val="20"/>
      <name val="方正小标宋_GBK"/>
      <charset val="134"/>
    </font>
    <font>
      <b/>
      <sz val="12"/>
      <name val="方正仿宋_GBK"/>
      <charset val="134"/>
    </font>
    <font>
      <sz val="12"/>
      <color theme="1"/>
      <name val="方正仿宋_GBK"/>
      <charset val="134"/>
    </font>
    <font>
      <sz val="12"/>
      <color rgb="FF000000"/>
      <name val="方正仿宋_GBK"/>
      <charset val="134"/>
    </font>
    <font>
      <sz val="12"/>
      <name val="方正仿宋_GBK"/>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charset val="134"/>
    </font>
    <font>
      <sz val="12"/>
      <color indexed="8"/>
      <name val="方正仿宋_GBK"/>
      <charset val="134"/>
    </font>
    <font>
      <sz val="12"/>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3" borderId="2">
      <alignment vertical="center"/>
    </xf>
    <xf numFmtId="0" fontId="14" fillId="0" borderId="0">
      <alignment vertical="center"/>
    </xf>
    <xf numFmtId="0" fontId="15" fillId="0" borderId="0">
      <alignment vertical="center"/>
    </xf>
    <xf numFmtId="0" fontId="16" fillId="0" borderId="0">
      <alignment vertical="center"/>
    </xf>
    <xf numFmtId="0" fontId="17" fillId="0" borderId="3">
      <alignment vertical="center"/>
    </xf>
    <xf numFmtId="0" fontId="18" fillId="0" borderId="3">
      <alignment vertical="center"/>
    </xf>
    <xf numFmtId="0" fontId="19" fillId="0" borderId="4">
      <alignment vertical="center"/>
    </xf>
    <xf numFmtId="0" fontId="19" fillId="0" borderId="0">
      <alignment vertical="center"/>
    </xf>
    <xf numFmtId="0" fontId="20" fillId="4" borderId="5">
      <alignment vertical="center"/>
    </xf>
    <xf numFmtId="0" fontId="21" fillId="5" borderId="6">
      <alignment vertical="center"/>
    </xf>
    <xf numFmtId="0" fontId="22" fillId="5" borderId="5">
      <alignment vertical="center"/>
    </xf>
    <xf numFmtId="0" fontId="23" fillId="6" borderId="7">
      <alignment vertical="center"/>
    </xf>
    <xf numFmtId="0" fontId="24" fillId="0" borderId="8">
      <alignment vertical="center"/>
    </xf>
    <xf numFmtId="0" fontId="25" fillId="0" borderId="9">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30" fillId="11" borderId="0">
      <alignment vertical="center"/>
    </xf>
    <xf numFmtId="0" fontId="30" fillId="12" borderId="0">
      <alignment vertical="center"/>
    </xf>
    <xf numFmtId="0" fontId="29" fillId="13" borderId="0">
      <alignment vertical="center"/>
    </xf>
    <xf numFmtId="0" fontId="29" fillId="14" borderId="0">
      <alignment vertical="center"/>
    </xf>
    <xf numFmtId="0" fontId="30" fillId="15" borderId="0">
      <alignment vertical="center"/>
    </xf>
    <xf numFmtId="0" fontId="30" fillId="16" borderId="0">
      <alignment vertical="center"/>
    </xf>
    <xf numFmtId="0" fontId="29" fillId="17" borderId="0">
      <alignment vertical="center"/>
    </xf>
    <xf numFmtId="0" fontId="29" fillId="18" borderId="0">
      <alignment vertical="center"/>
    </xf>
    <xf numFmtId="0" fontId="30" fillId="19" borderId="0">
      <alignment vertical="center"/>
    </xf>
    <xf numFmtId="0" fontId="30" fillId="20" borderId="0">
      <alignment vertical="center"/>
    </xf>
    <xf numFmtId="0" fontId="29" fillId="21" borderId="0">
      <alignment vertical="center"/>
    </xf>
    <xf numFmtId="0" fontId="29" fillId="22" borderId="0">
      <alignment vertical="center"/>
    </xf>
    <xf numFmtId="0" fontId="30" fillId="23" borderId="0">
      <alignment vertical="center"/>
    </xf>
    <xf numFmtId="0" fontId="30" fillId="24" borderId="0">
      <alignment vertical="center"/>
    </xf>
    <xf numFmtId="0" fontId="29" fillId="25" borderId="0">
      <alignment vertical="center"/>
    </xf>
    <xf numFmtId="0" fontId="29" fillId="26" borderId="0">
      <alignment vertical="center"/>
    </xf>
    <xf numFmtId="0" fontId="30" fillId="27" borderId="0">
      <alignment vertical="center"/>
    </xf>
    <xf numFmtId="0" fontId="30" fillId="28" borderId="0">
      <alignment vertical="center"/>
    </xf>
    <xf numFmtId="0" fontId="29" fillId="29" borderId="0">
      <alignment vertical="center"/>
    </xf>
    <xf numFmtId="0" fontId="29" fillId="30" borderId="0">
      <alignment vertical="center"/>
    </xf>
    <xf numFmtId="0" fontId="30" fillId="31" borderId="0">
      <alignment vertical="center"/>
    </xf>
    <xf numFmtId="0" fontId="30" fillId="32" borderId="0">
      <alignment vertical="center"/>
    </xf>
    <xf numFmtId="0" fontId="29" fillId="33" borderId="0">
      <alignment vertical="center"/>
    </xf>
  </cellStyleXfs>
  <cellXfs count="21">
    <xf numFmtId="0" fontId="0" fillId="0" borderId="0" xfId="0" applyAlignment="1">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49" fontId="8"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11"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9" Type="http://schemas.openxmlformats.org/officeDocument/2006/relationships/image" Target="media/image68.png"/><Relationship Id="rId68" Type="http://schemas.openxmlformats.org/officeDocument/2006/relationships/image" Target="media/image67.png"/><Relationship Id="rId67" Type="http://schemas.openxmlformats.org/officeDocument/2006/relationships/image" Target="media/image66.png"/><Relationship Id="rId66" Type="http://schemas.openxmlformats.org/officeDocument/2006/relationships/image" Target="media/image65.png"/><Relationship Id="rId65" Type="http://schemas.openxmlformats.org/officeDocument/2006/relationships/image" Target="media/image64.png"/><Relationship Id="rId64" Type="http://schemas.openxmlformats.org/officeDocument/2006/relationships/image" Target="media/image63.png"/><Relationship Id="rId63" Type="http://schemas.openxmlformats.org/officeDocument/2006/relationships/image" Target="media/image62.png"/><Relationship Id="rId62" Type="http://schemas.openxmlformats.org/officeDocument/2006/relationships/image" Target="media/image61.png"/><Relationship Id="rId61" Type="http://schemas.openxmlformats.org/officeDocument/2006/relationships/image" Target="media/image60.png"/><Relationship Id="rId60" Type="http://schemas.openxmlformats.org/officeDocument/2006/relationships/image" Target="media/image59.png"/><Relationship Id="rId6" Type="http://schemas.openxmlformats.org/officeDocument/2006/relationships/image" Target="media/image5.png"/><Relationship Id="rId59" Type="http://schemas.openxmlformats.org/officeDocument/2006/relationships/image" Target="media/image58.png"/><Relationship Id="rId58" Type="http://schemas.openxmlformats.org/officeDocument/2006/relationships/image" Target="media/image57.png"/><Relationship Id="rId57" Type="http://schemas.openxmlformats.org/officeDocument/2006/relationships/image" Target="media/image56.png"/><Relationship Id="rId56" Type="http://schemas.openxmlformats.org/officeDocument/2006/relationships/image" Target="media/image55.png"/><Relationship Id="rId55" Type="http://schemas.openxmlformats.org/officeDocument/2006/relationships/image" Target="media/image54.png"/><Relationship Id="rId54" Type="http://schemas.openxmlformats.org/officeDocument/2006/relationships/image" Target="media/image53.png"/><Relationship Id="rId53" Type="http://schemas.openxmlformats.org/officeDocument/2006/relationships/image" Target="media/image52.png"/><Relationship Id="rId52" Type="http://schemas.openxmlformats.org/officeDocument/2006/relationships/image" Target="media/image51.png"/><Relationship Id="rId51" Type="http://schemas.openxmlformats.org/officeDocument/2006/relationships/image" Target="media/image50.png"/><Relationship Id="rId50" Type="http://schemas.openxmlformats.org/officeDocument/2006/relationships/image" Target="media/image49.png"/><Relationship Id="rId5" Type="http://schemas.openxmlformats.org/officeDocument/2006/relationships/image" Target="media/image4.png"/><Relationship Id="rId49" Type="http://schemas.openxmlformats.org/officeDocument/2006/relationships/image" Target="media/image48.png"/><Relationship Id="rId48" Type="http://schemas.openxmlformats.org/officeDocument/2006/relationships/image" Target="media/image47.png"/><Relationship Id="rId47" Type="http://schemas.openxmlformats.org/officeDocument/2006/relationships/image" Target="media/image46.png"/><Relationship Id="rId46" Type="http://schemas.openxmlformats.org/officeDocument/2006/relationships/image" Target="media/image45.png"/><Relationship Id="rId45" Type="http://schemas.openxmlformats.org/officeDocument/2006/relationships/image" Target="media/image4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png"/><Relationship Id="rId4" Type="http://schemas.openxmlformats.org/officeDocument/2006/relationships/image" Target="media/image3.png"/><Relationship Id="rId39" Type="http://schemas.openxmlformats.org/officeDocument/2006/relationships/image" Target="media/image38.png"/><Relationship Id="rId38" Type="http://schemas.openxmlformats.org/officeDocument/2006/relationships/image" Target="media/image37.png"/><Relationship Id="rId37" Type="http://schemas.openxmlformats.org/officeDocument/2006/relationships/image" Target="media/image36.png"/><Relationship Id="rId36" Type="http://schemas.openxmlformats.org/officeDocument/2006/relationships/image" Target="media/image35.png"/><Relationship Id="rId35" Type="http://schemas.openxmlformats.org/officeDocument/2006/relationships/image" Target="media/image34.png"/><Relationship Id="rId34" Type="http://schemas.openxmlformats.org/officeDocument/2006/relationships/image" Target="media/image33.png"/><Relationship Id="rId33" Type="http://schemas.openxmlformats.org/officeDocument/2006/relationships/image" Target="media/image32.png"/><Relationship Id="rId32" Type="http://schemas.openxmlformats.org/officeDocument/2006/relationships/image" Target="media/image31.png"/><Relationship Id="rId31" Type="http://schemas.openxmlformats.org/officeDocument/2006/relationships/image" Target="media/image30.png"/><Relationship Id="rId30" Type="http://schemas.openxmlformats.org/officeDocument/2006/relationships/image" Target="media/image29.png"/><Relationship Id="rId3" Type="http://schemas.openxmlformats.org/officeDocument/2006/relationships/image" Target="media/image2.png"/><Relationship Id="rId29" Type="http://schemas.openxmlformats.org/officeDocument/2006/relationships/image" Target="media/image28.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NULL" TargetMode="External"/><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tabSelected="1" topLeftCell="A21" workbookViewId="0">
      <selection activeCell="E33" sqref="E33"/>
    </sheetView>
  </sheetViews>
  <sheetFormatPr defaultColWidth="9" defaultRowHeight="15.75" outlineLevelCol="5"/>
  <cols>
    <col min="1" max="1" width="13.375" style="17" customWidth="1"/>
    <col min="2" max="2" width="17" style="17" customWidth="1"/>
    <col min="3" max="3" width="18.625" style="17" customWidth="1"/>
    <col min="4" max="4" width="14.5" style="17" customWidth="1"/>
    <col min="5" max="5" width="26.5" style="17" customWidth="1"/>
    <col min="6" max="6" width="22" style="17" customWidth="1"/>
    <col min="7" max="16380" width="9" style="17" customWidth="1"/>
    <col min="16381" max="16381" width="9" style="17"/>
    <col min="16382" max="16383" width="23.375" style="17"/>
    <col min="16384" max="16384" width="9" style="17"/>
  </cols>
  <sheetData>
    <row r="1" ht="27" spans="1:6">
      <c r="A1" s="7" t="s">
        <v>0</v>
      </c>
      <c r="B1" s="7"/>
      <c r="C1" s="7"/>
      <c r="D1" s="7"/>
      <c r="E1" s="7"/>
      <c r="F1" s="7"/>
    </row>
    <row r="2" ht="31.5" spans="1:6">
      <c r="A2" s="8" t="s">
        <v>1</v>
      </c>
      <c r="B2" s="8" t="s">
        <v>2</v>
      </c>
      <c r="C2" s="8" t="s">
        <v>3</v>
      </c>
      <c r="D2" s="8" t="s">
        <v>4</v>
      </c>
      <c r="E2" s="8" t="s">
        <v>5</v>
      </c>
      <c r="F2" s="8" t="s">
        <v>6</v>
      </c>
    </row>
    <row r="3" ht="47.25" spans="1:6">
      <c r="A3" s="16" t="s">
        <v>7</v>
      </c>
      <c r="B3" s="16" t="s">
        <v>8</v>
      </c>
      <c r="C3" s="16" t="s">
        <v>9</v>
      </c>
      <c r="D3" s="16" t="s">
        <v>10</v>
      </c>
      <c r="E3" s="16" t="s">
        <v>11</v>
      </c>
      <c r="F3" s="16" t="s">
        <v>12</v>
      </c>
    </row>
    <row r="4" ht="28.5" spans="1:6">
      <c r="A4" s="18" t="s">
        <v>7</v>
      </c>
      <c r="B4" s="18" t="s">
        <v>13</v>
      </c>
      <c r="C4" s="18" t="s">
        <v>14</v>
      </c>
      <c r="D4" s="18" t="s">
        <v>15</v>
      </c>
      <c r="E4" s="18" t="s">
        <v>16</v>
      </c>
      <c r="F4" s="18" t="s">
        <v>17</v>
      </c>
    </row>
    <row r="5" ht="42.75" spans="1:6">
      <c r="A5" s="18" t="s">
        <v>7</v>
      </c>
      <c r="B5" s="18" t="s">
        <v>13</v>
      </c>
      <c r="C5" s="18" t="s">
        <v>18</v>
      </c>
      <c r="D5" s="18" t="s">
        <v>19</v>
      </c>
      <c r="E5" s="18" t="s">
        <v>20</v>
      </c>
      <c r="F5" s="18" t="s">
        <v>21</v>
      </c>
    </row>
    <row r="6" ht="28.5" spans="1:6">
      <c r="A6" s="18" t="s">
        <v>7</v>
      </c>
      <c r="B6" s="18" t="s">
        <v>13</v>
      </c>
      <c r="C6" s="18" t="s">
        <v>22</v>
      </c>
      <c r="D6" s="18" t="s">
        <v>19</v>
      </c>
      <c r="E6" s="18"/>
      <c r="F6" s="18" t="s">
        <v>21</v>
      </c>
    </row>
    <row r="7" ht="28.5" spans="1:6">
      <c r="A7" s="18" t="s">
        <v>7</v>
      </c>
      <c r="B7" s="18" t="s">
        <v>13</v>
      </c>
      <c r="C7" s="18" t="s">
        <v>23</v>
      </c>
      <c r="D7" s="18" t="s">
        <v>24</v>
      </c>
      <c r="E7" s="18" t="s">
        <v>25</v>
      </c>
      <c r="F7" s="18" t="s">
        <v>26</v>
      </c>
    </row>
    <row r="8" ht="31.5" spans="1:6">
      <c r="A8" s="19" t="s">
        <v>7</v>
      </c>
      <c r="B8" s="19" t="s">
        <v>13</v>
      </c>
      <c r="C8" s="19" t="s">
        <v>27</v>
      </c>
      <c r="D8" s="19" t="s">
        <v>28</v>
      </c>
      <c r="E8" s="19" t="s">
        <v>29</v>
      </c>
      <c r="F8" s="19" t="s">
        <v>30</v>
      </c>
    </row>
    <row r="9" ht="28.5" spans="1:6">
      <c r="A9" s="18" t="s">
        <v>7</v>
      </c>
      <c r="B9" s="18" t="s">
        <v>31</v>
      </c>
      <c r="C9" s="18" t="s">
        <v>32</v>
      </c>
      <c r="D9" s="18" t="s">
        <v>33</v>
      </c>
      <c r="E9" s="18" t="s">
        <v>34</v>
      </c>
      <c r="F9" s="18" t="s">
        <v>35</v>
      </c>
    </row>
    <row r="10" ht="28.5" spans="1:6">
      <c r="A10" s="18" t="s">
        <v>7</v>
      </c>
      <c r="B10" s="18" t="s">
        <v>31</v>
      </c>
      <c r="C10" s="18" t="s">
        <v>36</v>
      </c>
      <c r="D10" s="18" t="s">
        <v>37</v>
      </c>
      <c r="E10" s="18" t="s">
        <v>38</v>
      </c>
      <c r="F10" s="18" t="s">
        <v>39</v>
      </c>
    </row>
    <row r="11" ht="28.5" spans="1:6">
      <c r="A11" s="18" t="s">
        <v>7</v>
      </c>
      <c r="B11" s="18" t="s">
        <v>31</v>
      </c>
      <c r="C11" s="18" t="s">
        <v>40</v>
      </c>
      <c r="D11" s="18" t="s">
        <v>41</v>
      </c>
      <c r="E11" s="18" t="s">
        <v>42</v>
      </c>
      <c r="F11" s="18" t="s">
        <v>30</v>
      </c>
    </row>
    <row r="12" ht="28.5" spans="1:6">
      <c r="A12" s="18" t="s">
        <v>7</v>
      </c>
      <c r="B12" s="18" t="s">
        <v>43</v>
      </c>
      <c r="C12" s="18" t="s">
        <v>44</v>
      </c>
      <c r="D12" s="18" t="s">
        <v>45</v>
      </c>
      <c r="E12" s="18" t="s">
        <v>46</v>
      </c>
      <c r="F12" s="18" t="s">
        <v>47</v>
      </c>
    </row>
    <row r="13" ht="28.5" spans="1:6">
      <c r="A13" s="18" t="s">
        <v>7</v>
      </c>
      <c r="B13" s="18" t="s">
        <v>43</v>
      </c>
      <c r="C13" s="18" t="s">
        <v>48</v>
      </c>
      <c r="D13" s="18" t="s">
        <v>49</v>
      </c>
      <c r="E13" s="18" t="s">
        <v>50</v>
      </c>
      <c r="F13" s="18" t="s">
        <v>51</v>
      </c>
    </row>
    <row r="14" ht="28.5" spans="1:6">
      <c r="A14" s="18" t="s">
        <v>52</v>
      </c>
      <c r="B14" s="18" t="s">
        <v>53</v>
      </c>
      <c r="C14" s="18" t="s">
        <v>54</v>
      </c>
      <c r="D14" s="18" t="s">
        <v>55</v>
      </c>
      <c r="E14" s="18" t="s">
        <v>56</v>
      </c>
      <c r="F14" s="18" t="s">
        <v>57</v>
      </c>
    </row>
    <row r="15" ht="42.75" spans="1:6">
      <c r="A15" s="18" t="s">
        <v>52</v>
      </c>
      <c r="B15" s="18" t="s">
        <v>53</v>
      </c>
      <c r="C15" s="18" t="s">
        <v>58</v>
      </c>
      <c r="D15" s="18" t="s">
        <v>59</v>
      </c>
      <c r="E15" s="18" t="s">
        <v>60</v>
      </c>
      <c r="F15" s="18" t="s">
        <v>61</v>
      </c>
    </row>
    <row r="16" ht="42.75" spans="1:6">
      <c r="A16" s="18" t="s">
        <v>52</v>
      </c>
      <c r="B16" s="18" t="s">
        <v>53</v>
      </c>
      <c r="C16" s="18" t="s">
        <v>62</v>
      </c>
      <c r="D16" s="18" t="s">
        <v>63</v>
      </c>
      <c r="E16" s="18" t="s">
        <v>64</v>
      </c>
      <c r="F16" s="18" t="s">
        <v>65</v>
      </c>
    </row>
    <row r="17" ht="42.75" spans="1:6">
      <c r="A17" s="18" t="s">
        <v>52</v>
      </c>
      <c r="B17" s="18" t="s">
        <v>53</v>
      </c>
      <c r="C17" s="18" t="s">
        <v>66</v>
      </c>
      <c r="D17" s="18" t="s">
        <v>67</v>
      </c>
      <c r="E17" s="18" t="s">
        <v>68</v>
      </c>
      <c r="F17" s="18" t="s">
        <v>69</v>
      </c>
    </row>
    <row r="18" spans="1:6">
      <c r="A18" s="18" t="s">
        <v>52</v>
      </c>
      <c r="B18" s="18" t="s">
        <v>53</v>
      </c>
      <c r="C18" s="18" t="s">
        <v>70</v>
      </c>
      <c r="D18" s="18" t="s">
        <v>71</v>
      </c>
      <c r="E18" s="18" t="s">
        <v>72</v>
      </c>
      <c r="F18" s="18" t="s">
        <v>73</v>
      </c>
    </row>
    <row r="19" ht="28.5" spans="1:6">
      <c r="A19" s="18" t="s">
        <v>52</v>
      </c>
      <c r="B19" s="18" t="s">
        <v>74</v>
      </c>
      <c r="C19" s="18" t="s">
        <v>75</v>
      </c>
      <c r="D19" s="18" t="s">
        <v>76</v>
      </c>
      <c r="E19" s="18" t="s">
        <v>77</v>
      </c>
      <c r="F19" s="18" t="s">
        <v>78</v>
      </c>
    </row>
    <row r="20" ht="28.5" spans="1:6">
      <c r="A20" s="18" t="s">
        <v>52</v>
      </c>
      <c r="B20" s="18" t="s">
        <v>74</v>
      </c>
      <c r="C20" s="18" t="s">
        <v>75</v>
      </c>
      <c r="D20" s="18" t="s">
        <v>76</v>
      </c>
      <c r="E20" s="18" t="s">
        <v>77</v>
      </c>
      <c r="F20" s="18" t="s">
        <v>78</v>
      </c>
    </row>
    <row r="21" ht="42.75" spans="1:6">
      <c r="A21" s="18" t="s">
        <v>52</v>
      </c>
      <c r="B21" s="18" t="s">
        <v>79</v>
      </c>
      <c r="C21" s="18" t="s">
        <v>80</v>
      </c>
      <c r="D21" s="18" t="s">
        <v>81</v>
      </c>
      <c r="E21" s="18" t="s">
        <v>82</v>
      </c>
      <c r="F21" s="18" t="s">
        <v>83</v>
      </c>
    </row>
    <row r="22" ht="28.5" spans="1:6">
      <c r="A22" s="18" t="s">
        <v>84</v>
      </c>
      <c r="B22" s="18" t="s">
        <v>85</v>
      </c>
      <c r="C22" s="18" t="s">
        <v>86</v>
      </c>
      <c r="D22" s="18" t="s">
        <v>87</v>
      </c>
      <c r="E22" s="18" t="s">
        <v>88</v>
      </c>
      <c r="F22" s="18"/>
    </row>
    <row r="23" ht="28.5" spans="1:6">
      <c r="A23" s="18" t="s">
        <v>84</v>
      </c>
      <c r="B23" s="18" t="s">
        <v>85</v>
      </c>
      <c r="C23" s="18" t="s">
        <v>89</v>
      </c>
      <c r="D23" s="18" t="s">
        <v>90</v>
      </c>
      <c r="E23" s="18" t="s">
        <v>91</v>
      </c>
      <c r="F23" s="18"/>
    </row>
    <row r="24" ht="28.5" spans="1:6">
      <c r="A24" s="18" t="s">
        <v>84</v>
      </c>
      <c r="B24" s="18" t="s">
        <v>92</v>
      </c>
      <c r="C24" s="18" t="s">
        <v>93</v>
      </c>
      <c r="D24" s="18" t="s">
        <v>94</v>
      </c>
      <c r="E24" s="18" t="s">
        <v>95</v>
      </c>
      <c r="F24" s="18"/>
    </row>
    <row r="25" ht="28.5" spans="1:6">
      <c r="A25" s="18" t="s">
        <v>84</v>
      </c>
      <c r="B25" s="18" t="s">
        <v>96</v>
      </c>
      <c r="C25" s="18" t="s">
        <v>97</v>
      </c>
      <c r="D25" s="18" t="s">
        <v>98</v>
      </c>
      <c r="E25" s="18" t="s">
        <v>99</v>
      </c>
      <c r="F25" s="18" t="s">
        <v>100</v>
      </c>
    </row>
    <row r="26" ht="31.5" spans="1:6">
      <c r="A26" s="19" t="s">
        <v>101</v>
      </c>
      <c r="B26" s="19" t="s">
        <v>102</v>
      </c>
      <c r="C26" s="19" t="s">
        <v>103</v>
      </c>
      <c r="D26" s="19" t="s">
        <v>104</v>
      </c>
      <c r="E26" s="19" t="s">
        <v>105</v>
      </c>
      <c r="F26" s="19" t="s">
        <v>106</v>
      </c>
    </row>
    <row r="27" ht="31.5" spans="1:6">
      <c r="A27" s="19" t="s">
        <v>101</v>
      </c>
      <c r="B27" s="19" t="s">
        <v>107</v>
      </c>
      <c r="C27" s="19" t="s">
        <v>108</v>
      </c>
      <c r="D27" s="19" t="s">
        <v>109</v>
      </c>
      <c r="E27" s="19" t="s">
        <v>110</v>
      </c>
      <c r="F27" s="19" t="s">
        <v>111</v>
      </c>
    </row>
    <row r="28" ht="47.25" spans="1:6">
      <c r="A28" s="19" t="s">
        <v>101</v>
      </c>
      <c r="B28" s="19" t="s">
        <v>107</v>
      </c>
      <c r="C28" s="19" t="s">
        <v>112</v>
      </c>
      <c r="D28" s="19" t="s">
        <v>112</v>
      </c>
      <c r="E28" s="19" t="s">
        <v>113</v>
      </c>
      <c r="F28" s="19" t="s">
        <v>30</v>
      </c>
    </row>
    <row r="29" ht="31.5" spans="1:6">
      <c r="A29" s="19" t="s">
        <v>101</v>
      </c>
      <c r="B29" s="19" t="s">
        <v>114</v>
      </c>
      <c r="C29" s="19" t="s">
        <v>115</v>
      </c>
      <c r="D29" s="19" t="s">
        <v>116</v>
      </c>
      <c r="E29" s="19" t="s">
        <v>117</v>
      </c>
      <c r="F29" s="13"/>
    </row>
    <row r="30" ht="42.75" spans="1:6">
      <c r="A30" s="18" t="s">
        <v>118</v>
      </c>
      <c r="B30" s="18" t="s">
        <v>119</v>
      </c>
      <c r="C30" s="20" t="s">
        <v>120</v>
      </c>
      <c r="D30" s="20" t="s">
        <v>121</v>
      </c>
      <c r="E30" s="18" t="s">
        <v>122</v>
      </c>
      <c r="F30" s="18" t="s">
        <v>123</v>
      </c>
    </row>
    <row r="31" ht="28.5" spans="1:6">
      <c r="A31" s="18" t="s">
        <v>118</v>
      </c>
      <c r="B31" s="18" t="s">
        <v>119</v>
      </c>
      <c r="C31" s="18" t="s">
        <v>124</v>
      </c>
      <c r="D31" s="18" t="s">
        <v>125</v>
      </c>
      <c r="E31" s="18" t="s">
        <v>126</v>
      </c>
      <c r="F31" s="18" t="s">
        <v>127</v>
      </c>
    </row>
    <row r="32" ht="42.75" spans="1:6">
      <c r="A32" s="18" t="s">
        <v>128</v>
      </c>
      <c r="B32" s="18" t="s">
        <v>129</v>
      </c>
      <c r="C32" s="18" t="s">
        <v>130</v>
      </c>
      <c r="D32" s="18" t="s">
        <v>131</v>
      </c>
      <c r="E32" s="18" t="s">
        <v>132</v>
      </c>
      <c r="F32" s="18" t="s">
        <v>111</v>
      </c>
    </row>
    <row r="33" ht="57" spans="1:6">
      <c r="A33" s="18" t="s">
        <v>133</v>
      </c>
      <c r="B33" s="18" t="s">
        <v>134</v>
      </c>
      <c r="C33" s="18" t="s">
        <v>135</v>
      </c>
      <c r="D33" s="18" t="s">
        <v>136</v>
      </c>
      <c r="E33" s="18" t="s">
        <v>137</v>
      </c>
      <c r="F33" s="18" t="s">
        <v>47</v>
      </c>
    </row>
    <row r="34" ht="42.75" spans="1:6">
      <c r="A34" s="18" t="s">
        <v>133</v>
      </c>
      <c r="B34" s="18" t="s">
        <v>138</v>
      </c>
      <c r="C34" s="18" t="s">
        <v>139</v>
      </c>
      <c r="D34" s="18" t="s">
        <v>140</v>
      </c>
      <c r="E34" s="18" t="s">
        <v>141</v>
      </c>
      <c r="F34" s="18" t="s">
        <v>30</v>
      </c>
    </row>
    <row r="35" ht="31.5" spans="1:6">
      <c r="A35" s="13" t="s">
        <v>142</v>
      </c>
      <c r="B35" s="13" t="s">
        <v>143</v>
      </c>
      <c r="C35" s="13" t="s">
        <v>144</v>
      </c>
      <c r="D35" s="13" t="s">
        <v>145</v>
      </c>
      <c r="E35" s="13" t="s">
        <v>146</v>
      </c>
      <c r="F35" s="13" t="s">
        <v>147</v>
      </c>
    </row>
  </sheetData>
  <autoFilter xmlns:etc="http://www.wps.cn/officeDocument/2017/etCustomData" ref="A2:F35" etc:filterBottomFollowUsedRange="0">
    <sortState ref="A2:F35">
      <sortCondition ref="A3:A35" customList="昆明市,曲靖市,玉溪市,保山市,昭通市,丽江市,普洱市,临沧市,楚雄州,红河州,文山州,西双版纳州,大理州,德宏州,怒江州,迪庆州"/>
      <sortCondition ref="B3:B35"/>
    </sortState>
    <extLst/>
  </autoFilter>
  <sortState ref="A3:F35">
    <sortCondition ref="A3:A35" customList="昆明市,曲靖市,玉溪市,保山市,昭通市,丽江市,普洱市,临沧市,楚雄州,红河州,文山州,西双版纳州,大理州,德宏州,怒江州,迪庆州"/>
    <sortCondition ref="B3:B35"/>
  </sortState>
  <mergeCells count="1">
    <mergeCell ref="A1:F1"/>
  </mergeCells>
  <printOptions horizontalCentered="1"/>
  <pageMargins left="0.751388888888889" right="0.751388888888889" top="1" bottom="1" header="0.5" footer="0.5"/>
  <pageSetup paperSize="9" scale="7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workbookViewId="0">
      <selection activeCell="E4" sqref="E4"/>
    </sheetView>
  </sheetViews>
  <sheetFormatPr defaultColWidth="9" defaultRowHeight="15.75" outlineLevelCol="5"/>
  <cols>
    <col min="1" max="1" width="10.375" style="6" customWidth="1"/>
    <col min="2" max="2" width="11.25" style="6" customWidth="1"/>
    <col min="3" max="3" width="14.75" style="6" customWidth="1"/>
    <col min="4" max="4" width="17.875" style="6" customWidth="1"/>
    <col min="5" max="5" width="22.75" style="6" customWidth="1"/>
    <col min="6" max="6" width="24.625" style="6" customWidth="1"/>
    <col min="7" max="16384" width="9" style="6"/>
  </cols>
  <sheetData>
    <row r="1" ht="43" customHeight="1" spans="1:6">
      <c r="A1" s="7" t="s">
        <v>148</v>
      </c>
      <c r="B1" s="7"/>
      <c r="C1" s="7"/>
      <c r="D1" s="7"/>
      <c r="E1" s="7"/>
      <c r="F1" s="7"/>
    </row>
    <row r="2" ht="31.5" spans="1:6">
      <c r="A2" s="15" t="s">
        <v>149</v>
      </c>
      <c r="B2" s="15" t="s">
        <v>150</v>
      </c>
      <c r="C2" s="15" t="s">
        <v>151</v>
      </c>
      <c r="D2" s="15" t="s">
        <v>152</v>
      </c>
      <c r="E2" s="15" t="s">
        <v>153</v>
      </c>
      <c r="F2" s="15" t="s">
        <v>154</v>
      </c>
    </row>
    <row r="3" ht="31.5" spans="1:6">
      <c r="A3" s="4" t="s">
        <v>155</v>
      </c>
      <c r="B3" s="4" t="s">
        <v>156</v>
      </c>
      <c r="C3" s="4" t="s">
        <v>157</v>
      </c>
      <c r="D3" s="4" t="s">
        <v>158</v>
      </c>
      <c r="E3" s="4" t="s">
        <v>159</v>
      </c>
      <c r="F3" s="16" t="s">
        <v>160</v>
      </c>
    </row>
    <row r="4" ht="47.25" spans="1:6">
      <c r="A4" s="4" t="s">
        <v>155</v>
      </c>
      <c r="B4" s="4" t="s">
        <v>161</v>
      </c>
      <c r="C4" s="4" t="s">
        <v>157</v>
      </c>
      <c r="D4" s="16" t="s">
        <v>162</v>
      </c>
      <c r="E4" s="4" t="s">
        <v>163</v>
      </c>
      <c r="F4" s="16" t="s">
        <v>160</v>
      </c>
    </row>
    <row r="5" ht="47.25" spans="1:6">
      <c r="A5" s="4" t="s">
        <v>155</v>
      </c>
      <c r="B5" s="4" t="s">
        <v>161</v>
      </c>
      <c r="C5" s="4" t="s">
        <v>157</v>
      </c>
      <c r="D5" s="4" t="s">
        <v>164</v>
      </c>
      <c r="E5" s="4" t="s">
        <v>165</v>
      </c>
      <c r="F5" s="16" t="s">
        <v>160</v>
      </c>
    </row>
    <row r="6" ht="31.5" spans="1:6">
      <c r="A6" s="4" t="s">
        <v>155</v>
      </c>
      <c r="B6" s="4" t="s">
        <v>161</v>
      </c>
      <c r="C6" s="4" t="s">
        <v>157</v>
      </c>
      <c r="D6" s="4" t="s">
        <v>166</v>
      </c>
      <c r="E6" s="4" t="s">
        <v>167</v>
      </c>
      <c r="F6" s="16" t="s">
        <v>160</v>
      </c>
    </row>
    <row r="7" ht="47.25" spans="1:6">
      <c r="A7" s="4" t="s">
        <v>155</v>
      </c>
      <c r="B7" s="4" t="s">
        <v>161</v>
      </c>
      <c r="C7" s="4" t="s">
        <v>157</v>
      </c>
      <c r="D7" s="4" t="s">
        <v>168</v>
      </c>
      <c r="E7" s="4" t="s">
        <v>169</v>
      </c>
      <c r="F7" s="16" t="s">
        <v>160</v>
      </c>
    </row>
    <row r="8" ht="47.25" spans="1:6">
      <c r="A8" s="4" t="s">
        <v>155</v>
      </c>
      <c r="B8" s="4" t="s">
        <v>170</v>
      </c>
      <c r="C8" s="4" t="s">
        <v>157</v>
      </c>
      <c r="D8" s="4" t="s">
        <v>171</v>
      </c>
      <c r="E8" s="4" t="s">
        <v>172</v>
      </c>
      <c r="F8" s="16" t="s">
        <v>160</v>
      </c>
    </row>
    <row r="9" ht="31.5" spans="1:6">
      <c r="A9" s="4" t="s">
        <v>155</v>
      </c>
      <c r="B9" s="4" t="s">
        <v>170</v>
      </c>
      <c r="C9" s="4" t="s">
        <v>157</v>
      </c>
      <c r="D9" s="4" t="s">
        <v>173</v>
      </c>
      <c r="E9" s="4" t="s">
        <v>174</v>
      </c>
      <c r="F9" s="16" t="s">
        <v>160</v>
      </c>
    </row>
    <row r="10" ht="31.5" spans="1:6">
      <c r="A10" s="4" t="s">
        <v>155</v>
      </c>
      <c r="B10" s="4" t="s">
        <v>170</v>
      </c>
      <c r="C10" s="4" t="s">
        <v>157</v>
      </c>
      <c r="D10" s="4" t="s">
        <v>175</v>
      </c>
      <c r="E10" s="4" t="s">
        <v>176</v>
      </c>
      <c r="F10" s="16" t="s">
        <v>160</v>
      </c>
    </row>
    <row r="11" ht="78.75" spans="1:6">
      <c r="A11" s="4" t="s">
        <v>155</v>
      </c>
      <c r="B11" s="4" t="s">
        <v>170</v>
      </c>
      <c r="C11" s="4" t="s">
        <v>157</v>
      </c>
      <c r="D11" s="4" t="s">
        <v>177</v>
      </c>
      <c r="E11" s="4" t="s">
        <v>178</v>
      </c>
      <c r="F11" s="16" t="s">
        <v>160</v>
      </c>
    </row>
    <row r="12" ht="47.25" spans="1:6">
      <c r="A12" s="4" t="s">
        <v>155</v>
      </c>
      <c r="B12" s="4" t="s">
        <v>179</v>
      </c>
      <c r="C12" s="4" t="s">
        <v>157</v>
      </c>
      <c r="D12" s="4" t="s">
        <v>180</v>
      </c>
      <c r="E12" s="4" t="s">
        <v>181</v>
      </c>
      <c r="F12" s="16" t="s">
        <v>160</v>
      </c>
    </row>
    <row r="13" ht="31.5" spans="1:6">
      <c r="A13" s="4" t="s">
        <v>155</v>
      </c>
      <c r="B13" s="4" t="s">
        <v>179</v>
      </c>
      <c r="C13" s="4" t="s">
        <v>157</v>
      </c>
      <c r="D13" s="4" t="s">
        <v>182</v>
      </c>
      <c r="E13" s="4" t="s">
        <v>183</v>
      </c>
      <c r="F13" s="16" t="s">
        <v>160</v>
      </c>
    </row>
    <row r="14" ht="31.5" spans="1:6">
      <c r="A14" s="4" t="s">
        <v>155</v>
      </c>
      <c r="B14" s="4" t="s">
        <v>179</v>
      </c>
      <c r="C14" s="4" t="s">
        <v>157</v>
      </c>
      <c r="D14" s="4" t="s">
        <v>184</v>
      </c>
      <c r="E14" s="4" t="s">
        <v>185</v>
      </c>
      <c r="F14" s="16" t="s">
        <v>160</v>
      </c>
    </row>
    <row r="15" ht="31.5" spans="1:6">
      <c r="A15" s="4" t="s">
        <v>155</v>
      </c>
      <c r="B15" s="4" t="s">
        <v>179</v>
      </c>
      <c r="C15" s="4" t="s">
        <v>157</v>
      </c>
      <c r="D15" s="4" t="s">
        <v>186</v>
      </c>
      <c r="E15" s="4" t="s">
        <v>187</v>
      </c>
      <c r="F15" s="16" t="s">
        <v>160</v>
      </c>
    </row>
    <row r="16" ht="31.5" spans="1:6">
      <c r="A16" s="4" t="s">
        <v>155</v>
      </c>
      <c r="B16" s="4" t="s">
        <v>179</v>
      </c>
      <c r="C16" s="4" t="s">
        <v>157</v>
      </c>
      <c r="D16" s="4" t="s">
        <v>188</v>
      </c>
      <c r="E16" s="4" t="s">
        <v>189</v>
      </c>
      <c r="F16" s="16" t="s">
        <v>160</v>
      </c>
    </row>
    <row r="17" ht="47.25" spans="1:6">
      <c r="A17" s="4" t="s">
        <v>155</v>
      </c>
      <c r="B17" s="4" t="s">
        <v>190</v>
      </c>
      <c r="C17" s="4" t="s">
        <v>157</v>
      </c>
      <c r="D17" s="4" t="s">
        <v>191</v>
      </c>
      <c r="E17" s="4" t="s">
        <v>192</v>
      </c>
      <c r="F17" s="16" t="s">
        <v>160</v>
      </c>
    </row>
    <row r="18" ht="47.25" spans="1:6">
      <c r="A18" s="4" t="s">
        <v>155</v>
      </c>
      <c r="B18" s="4" t="s">
        <v>190</v>
      </c>
      <c r="C18" s="4" t="s">
        <v>157</v>
      </c>
      <c r="D18" s="4" t="s">
        <v>193</v>
      </c>
      <c r="E18" s="4" t="s">
        <v>194</v>
      </c>
      <c r="F18" s="16" t="s">
        <v>160</v>
      </c>
    </row>
    <row r="19" ht="31.5" spans="1:6">
      <c r="A19" s="4" t="s">
        <v>155</v>
      </c>
      <c r="B19" s="4" t="s">
        <v>190</v>
      </c>
      <c r="C19" s="4" t="s">
        <v>157</v>
      </c>
      <c r="D19" s="4" t="s">
        <v>195</v>
      </c>
      <c r="E19" s="4" t="s">
        <v>196</v>
      </c>
      <c r="F19" s="16" t="s">
        <v>160</v>
      </c>
    </row>
    <row r="20" ht="31.5" spans="1:6">
      <c r="A20" s="4" t="s">
        <v>155</v>
      </c>
      <c r="B20" s="4" t="s">
        <v>190</v>
      </c>
      <c r="C20" s="4" t="s">
        <v>157</v>
      </c>
      <c r="D20" s="4" t="s">
        <v>197</v>
      </c>
      <c r="E20" s="4" t="s">
        <v>198</v>
      </c>
      <c r="F20" s="16" t="s">
        <v>160</v>
      </c>
    </row>
    <row r="21" ht="31.5" spans="1:6">
      <c r="A21" s="4" t="s">
        <v>155</v>
      </c>
      <c r="B21" s="4" t="s">
        <v>190</v>
      </c>
      <c r="C21" s="4" t="s">
        <v>157</v>
      </c>
      <c r="D21" s="4" t="s">
        <v>199</v>
      </c>
      <c r="E21" s="4" t="s">
        <v>200</v>
      </c>
      <c r="F21" s="16" t="s">
        <v>160</v>
      </c>
    </row>
    <row r="22" ht="47.25" spans="1:6">
      <c r="A22" s="4" t="s">
        <v>155</v>
      </c>
      <c r="B22" s="4" t="s">
        <v>190</v>
      </c>
      <c r="C22" s="4" t="s">
        <v>157</v>
      </c>
      <c r="D22" s="4" t="s">
        <v>201</v>
      </c>
      <c r="E22" s="4" t="s">
        <v>202</v>
      </c>
      <c r="F22" s="16" t="s">
        <v>160</v>
      </c>
    </row>
    <row r="23" ht="47.25" spans="1:6">
      <c r="A23" s="4" t="s">
        <v>155</v>
      </c>
      <c r="B23" s="4" t="s">
        <v>203</v>
      </c>
      <c r="C23" s="4" t="s">
        <v>157</v>
      </c>
      <c r="D23" s="4" t="s">
        <v>204</v>
      </c>
      <c r="E23" s="4" t="s">
        <v>205</v>
      </c>
      <c r="F23" s="16" t="s">
        <v>160</v>
      </c>
    </row>
    <row r="24" ht="31.5" spans="1:6">
      <c r="A24" s="4" t="s">
        <v>155</v>
      </c>
      <c r="B24" s="4" t="s">
        <v>203</v>
      </c>
      <c r="C24" s="4" t="s">
        <v>157</v>
      </c>
      <c r="D24" s="4" t="s">
        <v>206</v>
      </c>
      <c r="E24" s="4" t="s">
        <v>207</v>
      </c>
      <c r="F24" s="16" t="s">
        <v>160</v>
      </c>
    </row>
    <row r="25" ht="31.5" spans="1:6">
      <c r="A25" s="4" t="s">
        <v>208</v>
      </c>
      <c r="B25" s="4" t="s">
        <v>209</v>
      </c>
      <c r="C25" s="4" t="s">
        <v>157</v>
      </c>
      <c r="D25" s="4" t="s">
        <v>210</v>
      </c>
      <c r="E25" s="4" t="s">
        <v>211</v>
      </c>
      <c r="F25" s="16" t="s">
        <v>160</v>
      </c>
    </row>
    <row r="26" ht="63" spans="1:6">
      <c r="A26" s="4" t="s">
        <v>208</v>
      </c>
      <c r="B26" s="4" t="s">
        <v>209</v>
      </c>
      <c r="C26" s="4" t="s">
        <v>157</v>
      </c>
      <c r="D26" s="4" t="s">
        <v>212</v>
      </c>
      <c r="E26" s="4" t="s">
        <v>213</v>
      </c>
      <c r="F26" s="16" t="s">
        <v>160</v>
      </c>
    </row>
    <row r="27" ht="63" spans="1:6">
      <c r="A27" s="4" t="s">
        <v>208</v>
      </c>
      <c r="B27" s="4" t="s">
        <v>209</v>
      </c>
      <c r="C27" s="4" t="s">
        <v>157</v>
      </c>
      <c r="D27" s="4" t="s">
        <v>214</v>
      </c>
      <c r="E27" s="4" t="s">
        <v>215</v>
      </c>
      <c r="F27" s="16" t="s">
        <v>160</v>
      </c>
    </row>
  </sheetData>
  <sortState ref="A3:G27">
    <sortCondition ref="A3:A27" customList="昆明市,曲靖市,玉溪市,保山市,昭通市,丽江市,普洱市,临沧市,楚雄州,红河州,文山州,西双版纳州,大理州,德宏州,怒江州,迪庆州"/>
    <sortCondition ref="B3:B27"/>
  </sortState>
  <mergeCells count="1">
    <mergeCell ref="A1:F1"/>
  </mergeCells>
  <pageMargins left="0.7" right="0.7" top="0.75" bottom="0.75" header="0.3" footer="0.3"/>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A1" sqref="A1:F1"/>
    </sheetView>
  </sheetViews>
  <sheetFormatPr defaultColWidth="9" defaultRowHeight="15.75" outlineLevelRow="6" outlineLevelCol="5"/>
  <cols>
    <col min="1" max="1" width="10.75" style="6" customWidth="1"/>
    <col min="2" max="2" width="11" style="6" customWidth="1"/>
    <col min="3" max="3" width="15.5" style="6" customWidth="1"/>
    <col min="4" max="4" width="18" style="6" customWidth="1"/>
    <col min="5" max="5" width="29" style="6" customWidth="1"/>
    <col min="6" max="6" width="20.25" style="6" customWidth="1"/>
    <col min="7" max="16384" width="23.25" style="6"/>
  </cols>
  <sheetData>
    <row r="1" ht="45" customHeight="1" spans="1:6">
      <c r="A1" s="7" t="s">
        <v>216</v>
      </c>
      <c r="B1" s="7"/>
      <c r="C1" s="7"/>
      <c r="D1" s="7"/>
      <c r="E1" s="7"/>
      <c r="F1" s="7"/>
    </row>
    <row r="2" ht="31.5" spans="1:6">
      <c r="A2" s="8" t="s">
        <v>1</v>
      </c>
      <c r="B2" s="8" t="s">
        <v>2</v>
      </c>
      <c r="C2" s="8" t="s">
        <v>3</v>
      </c>
      <c r="D2" s="8" t="s">
        <v>4</v>
      </c>
      <c r="E2" s="8" t="s">
        <v>5</v>
      </c>
      <c r="F2" s="8" t="s">
        <v>6</v>
      </c>
    </row>
    <row r="3" ht="31.5" spans="1:6">
      <c r="A3" s="11" t="s">
        <v>7</v>
      </c>
      <c r="B3" s="11" t="s">
        <v>217</v>
      </c>
      <c r="C3" s="12" t="s">
        <v>218</v>
      </c>
      <c r="D3" s="13" t="s">
        <v>219</v>
      </c>
      <c r="E3" s="11" t="s">
        <v>220</v>
      </c>
      <c r="F3" s="11" t="s">
        <v>221</v>
      </c>
    </row>
    <row r="4" ht="47.25" spans="1:6">
      <c r="A4" s="11" t="s">
        <v>7</v>
      </c>
      <c r="B4" s="11" t="s">
        <v>222</v>
      </c>
      <c r="C4" s="12" t="s">
        <v>218</v>
      </c>
      <c r="D4" s="13" t="s">
        <v>223</v>
      </c>
      <c r="E4" s="12" t="s">
        <v>224</v>
      </c>
      <c r="F4" s="11" t="s">
        <v>221</v>
      </c>
    </row>
    <row r="5" ht="47.25" spans="1:6">
      <c r="A5" s="11" t="s">
        <v>7</v>
      </c>
      <c r="B5" s="11" t="s">
        <v>222</v>
      </c>
      <c r="C5" s="12" t="s">
        <v>218</v>
      </c>
      <c r="D5" s="13" t="s">
        <v>225</v>
      </c>
      <c r="E5" s="12" t="s">
        <v>226</v>
      </c>
      <c r="F5" s="11" t="s">
        <v>221</v>
      </c>
    </row>
    <row r="6" ht="31.5" spans="1:6">
      <c r="A6" s="11" t="s">
        <v>7</v>
      </c>
      <c r="B6" s="11" t="s">
        <v>217</v>
      </c>
      <c r="C6" s="12" t="s">
        <v>218</v>
      </c>
      <c r="D6" s="13" t="s">
        <v>227</v>
      </c>
      <c r="E6" s="12" t="s">
        <v>228</v>
      </c>
      <c r="F6" s="11" t="s">
        <v>221</v>
      </c>
    </row>
    <row r="7" ht="31.5" spans="1:6">
      <c r="A7" s="12" t="s">
        <v>128</v>
      </c>
      <c r="B7" s="12" t="s">
        <v>129</v>
      </c>
      <c r="C7" s="12" t="s">
        <v>218</v>
      </c>
      <c r="D7" s="14" t="s">
        <v>229</v>
      </c>
      <c r="E7" s="12" t="s">
        <v>230</v>
      </c>
      <c r="F7" s="11" t="s">
        <v>221</v>
      </c>
    </row>
  </sheetData>
  <mergeCells count="1">
    <mergeCell ref="A1:F1"/>
  </mergeCells>
  <pageMargins left="0.75" right="0.75" top="1" bottom="1" header="0.5" footer="0.5"/>
  <pageSetup paperSize="9" scale="8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2"/>
  <sheetViews>
    <sheetView workbookViewId="0">
      <selection activeCell="A1" sqref="A1:F1"/>
    </sheetView>
  </sheetViews>
  <sheetFormatPr defaultColWidth="9" defaultRowHeight="15.75" outlineLevelCol="5"/>
  <cols>
    <col min="1" max="1" width="10.875" style="6" customWidth="1"/>
    <col min="2" max="2" width="8.875" style="6" customWidth="1"/>
    <col min="3" max="3" width="13.375" style="6" customWidth="1"/>
    <col min="4" max="4" width="10.125" style="6" customWidth="1"/>
    <col min="5" max="5" width="25.5" style="6" customWidth="1"/>
    <col min="6" max="6" width="22.375" style="6" customWidth="1"/>
    <col min="7" max="16384" width="9" style="6"/>
  </cols>
  <sheetData>
    <row r="1" ht="27" spans="1:6">
      <c r="A1" s="7" t="s">
        <v>231</v>
      </c>
      <c r="B1" s="7"/>
      <c r="C1" s="7"/>
      <c r="D1" s="7"/>
      <c r="E1" s="7"/>
      <c r="F1" s="7"/>
    </row>
    <row r="2" ht="47.25" spans="1:6">
      <c r="A2" s="8" t="s">
        <v>1</v>
      </c>
      <c r="B2" s="8" t="s">
        <v>2</v>
      </c>
      <c r="C2" s="8" t="s">
        <v>3</v>
      </c>
      <c r="D2" s="8" t="s">
        <v>4</v>
      </c>
      <c r="E2" s="8" t="s">
        <v>5</v>
      </c>
      <c r="F2" s="8" t="s">
        <v>6</v>
      </c>
    </row>
    <row r="3" ht="31.5" spans="1:6">
      <c r="A3" s="9" t="s">
        <v>7</v>
      </c>
      <c r="B3" s="9" t="s">
        <v>232</v>
      </c>
      <c r="C3" s="9" t="s">
        <v>233</v>
      </c>
      <c r="D3" s="9" t="s">
        <v>234</v>
      </c>
      <c r="E3" s="9" t="s">
        <v>235</v>
      </c>
      <c r="F3" s="9" t="s">
        <v>236</v>
      </c>
    </row>
    <row r="4" ht="31.5" spans="1:6">
      <c r="A4" s="9" t="s">
        <v>7</v>
      </c>
      <c r="B4" s="9" t="s">
        <v>232</v>
      </c>
      <c r="C4" s="9" t="s">
        <v>233</v>
      </c>
      <c r="D4" s="9" t="s">
        <v>234</v>
      </c>
      <c r="E4" s="9" t="s">
        <v>237</v>
      </c>
      <c r="F4" s="9" t="s">
        <v>236</v>
      </c>
    </row>
    <row r="5" ht="31.5" spans="1:6">
      <c r="A5" s="9" t="s">
        <v>7</v>
      </c>
      <c r="B5" s="9" t="s">
        <v>232</v>
      </c>
      <c r="C5" s="9" t="s">
        <v>233</v>
      </c>
      <c r="D5" s="9" t="s">
        <v>234</v>
      </c>
      <c r="E5" s="9" t="s">
        <v>238</v>
      </c>
      <c r="F5" s="9" t="s">
        <v>236</v>
      </c>
    </row>
    <row r="6" ht="31.5" spans="1:6">
      <c r="A6" s="9" t="s">
        <v>7</v>
      </c>
      <c r="B6" s="9" t="s">
        <v>232</v>
      </c>
      <c r="C6" s="9" t="s">
        <v>233</v>
      </c>
      <c r="D6" s="9" t="s">
        <v>234</v>
      </c>
      <c r="E6" s="9" t="s">
        <v>239</v>
      </c>
      <c r="F6" s="9" t="s">
        <v>236</v>
      </c>
    </row>
    <row r="7" ht="47.25" spans="1:6">
      <c r="A7" s="9" t="s">
        <v>7</v>
      </c>
      <c r="B7" s="9" t="s">
        <v>232</v>
      </c>
      <c r="C7" s="9" t="s">
        <v>240</v>
      </c>
      <c r="D7" s="9" t="s">
        <v>241</v>
      </c>
      <c r="E7" s="9" t="s">
        <v>242</v>
      </c>
      <c r="F7" s="9" t="s">
        <v>236</v>
      </c>
    </row>
    <row r="8" ht="31.5" spans="1:6">
      <c r="A8" s="9" t="s">
        <v>7</v>
      </c>
      <c r="B8" s="9" t="s">
        <v>232</v>
      </c>
      <c r="C8" s="9" t="s">
        <v>240</v>
      </c>
      <c r="D8" s="9" t="s">
        <v>241</v>
      </c>
      <c r="E8" s="9" t="s">
        <v>243</v>
      </c>
      <c r="F8" s="9" t="s">
        <v>236</v>
      </c>
    </row>
    <row r="9" ht="31.5" spans="1:6">
      <c r="A9" s="9" t="s">
        <v>7</v>
      </c>
      <c r="B9" s="9" t="s">
        <v>232</v>
      </c>
      <c r="C9" s="9" t="s">
        <v>240</v>
      </c>
      <c r="D9" s="9" t="s">
        <v>241</v>
      </c>
      <c r="E9" s="9" t="s">
        <v>244</v>
      </c>
      <c r="F9" s="9" t="s">
        <v>236</v>
      </c>
    </row>
    <row r="10" ht="47.25" spans="1:6">
      <c r="A10" s="9" t="s">
        <v>7</v>
      </c>
      <c r="B10" s="9" t="s">
        <v>232</v>
      </c>
      <c r="C10" s="9" t="s">
        <v>240</v>
      </c>
      <c r="D10" s="9" t="s">
        <v>241</v>
      </c>
      <c r="E10" s="9" t="s">
        <v>245</v>
      </c>
      <c r="F10" s="9" t="s">
        <v>236</v>
      </c>
    </row>
    <row r="11" ht="31.5" spans="1:6">
      <c r="A11" s="9" t="s">
        <v>7</v>
      </c>
      <c r="B11" s="9" t="s">
        <v>232</v>
      </c>
      <c r="C11" s="9" t="s">
        <v>240</v>
      </c>
      <c r="D11" s="9" t="s">
        <v>241</v>
      </c>
      <c r="E11" s="9" t="s">
        <v>246</v>
      </c>
      <c r="F11" s="9" t="s">
        <v>236</v>
      </c>
    </row>
    <row r="12" ht="47.25" spans="1:6">
      <c r="A12" s="9" t="s">
        <v>7</v>
      </c>
      <c r="B12" s="9" t="s">
        <v>232</v>
      </c>
      <c r="C12" s="9" t="s">
        <v>240</v>
      </c>
      <c r="D12" s="9" t="s">
        <v>241</v>
      </c>
      <c r="E12" s="9" t="s">
        <v>247</v>
      </c>
      <c r="F12" s="9" t="s">
        <v>236</v>
      </c>
    </row>
    <row r="13" ht="47.25" spans="1:6">
      <c r="A13" s="9" t="s">
        <v>7</v>
      </c>
      <c r="B13" s="9" t="s">
        <v>232</v>
      </c>
      <c r="C13" s="9" t="s">
        <v>240</v>
      </c>
      <c r="D13" s="9" t="s">
        <v>241</v>
      </c>
      <c r="E13" s="9" t="s">
        <v>248</v>
      </c>
      <c r="F13" s="9" t="s">
        <v>236</v>
      </c>
    </row>
    <row r="14" ht="47.25" spans="1:6">
      <c r="A14" s="9" t="s">
        <v>7</v>
      </c>
      <c r="B14" s="9" t="s">
        <v>232</v>
      </c>
      <c r="C14" s="9" t="s">
        <v>240</v>
      </c>
      <c r="D14" s="9" t="s">
        <v>241</v>
      </c>
      <c r="E14" s="9" t="s">
        <v>245</v>
      </c>
      <c r="F14" s="9" t="s">
        <v>236</v>
      </c>
    </row>
    <row r="15" ht="31.5" spans="1:6">
      <c r="A15" s="9" t="s">
        <v>7</v>
      </c>
      <c r="B15" s="9" t="s">
        <v>8</v>
      </c>
      <c r="C15" s="9" t="s">
        <v>233</v>
      </c>
      <c r="D15" s="9" t="s">
        <v>234</v>
      </c>
      <c r="E15" s="9" t="s">
        <v>249</v>
      </c>
      <c r="F15" s="9" t="s">
        <v>236</v>
      </c>
    </row>
    <row r="16" ht="31.5" spans="1:6">
      <c r="A16" s="9" t="s">
        <v>7</v>
      </c>
      <c r="B16" s="9" t="s">
        <v>8</v>
      </c>
      <c r="C16" s="9" t="s">
        <v>233</v>
      </c>
      <c r="D16" s="9" t="s">
        <v>234</v>
      </c>
      <c r="E16" s="9" t="s">
        <v>250</v>
      </c>
      <c r="F16" s="9" t="s">
        <v>236</v>
      </c>
    </row>
    <row r="17" ht="47.25" spans="1:6">
      <c r="A17" s="9" t="s">
        <v>7</v>
      </c>
      <c r="B17" s="9" t="s">
        <v>8</v>
      </c>
      <c r="C17" s="9" t="s">
        <v>240</v>
      </c>
      <c r="D17" s="9" t="s">
        <v>241</v>
      </c>
      <c r="E17" s="9" t="s">
        <v>251</v>
      </c>
      <c r="F17" s="9" t="s">
        <v>236</v>
      </c>
    </row>
    <row r="18" ht="47.25" spans="1:6">
      <c r="A18" s="9" t="s">
        <v>7</v>
      </c>
      <c r="B18" s="9" t="s">
        <v>8</v>
      </c>
      <c r="C18" s="9" t="s">
        <v>240</v>
      </c>
      <c r="D18" s="9" t="s">
        <v>241</v>
      </c>
      <c r="E18" s="9" t="s">
        <v>252</v>
      </c>
      <c r="F18" s="9" t="s">
        <v>236</v>
      </c>
    </row>
    <row r="19" ht="47.25" spans="1:6">
      <c r="A19" s="9" t="s">
        <v>7</v>
      </c>
      <c r="B19" s="9" t="s">
        <v>8</v>
      </c>
      <c r="C19" s="9" t="s">
        <v>240</v>
      </c>
      <c r="D19" s="9" t="s">
        <v>241</v>
      </c>
      <c r="E19" s="9" t="s">
        <v>253</v>
      </c>
      <c r="F19" s="9" t="s">
        <v>236</v>
      </c>
    </row>
    <row r="20" ht="47.25" spans="1:6">
      <c r="A20" s="9" t="s">
        <v>7</v>
      </c>
      <c r="B20" s="9" t="s">
        <v>8</v>
      </c>
      <c r="C20" s="9" t="s">
        <v>240</v>
      </c>
      <c r="D20" s="9" t="s">
        <v>241</v>
      </c>
      <c r="E20" s="9" t="s">
        <v>254</v>
      </c>
      <c r="F20" s="9" t="s">
        <v>236</v>
      </c>
    </row>
    <row r="21" ht="47.25" spans="1:6">
      <c r="A21" s="9" t="s">
        <v>7</v>
      </c>
      <c r="B21" s="9" t="s">
        <v>8</v>
      </c>
      <c r="C21" s="9" t="s">
        <v>240</v>
      </c>
      <c r="D21" s="9" t="s">
        <v>241</v>
      </c>
      <c r="E21" s="9" t="s">
        <v>255</v>
      </c>
      <c r="F21" s="9" t="s">
        <v>236</v>
      </c>
    </row>
    <row r="22" ht="47.25" spans="1:6">
      <c r="A22" s="9" t="s">
        <v>7</v>
      </c>
      <c r="B22" s="9" t="s">
        <v>8</v>
      </c>
      <c r="C22" s="9" t="s">
        <v>240</v>
      </c>
      <c r="D22" s="9" t="s">
        <v>241</v>
      </c>
      <c r="E22" s="9" t="s">
        <v>256</v>
      </c>
      <c r="F22" s="9" t="s">
        <v>236</v>
      </c>
    </row>
    <row r="23" ht="47.25" spans="1:6">
      <c r="A23" s="9" t="s">
        <v>7</v>
      </c>
      <c r="B23" s="9" t="s">
        <v>8</v>
      </c>
      <c r="C23" s="9" t="s">
        <v>240</v>
      </c>
      <c r="D23" s="9" t="s">
        <v>241</v>
      </c>
      <c r="E23" s="9" t="s">
        <v>257</v>
      </c>
      <c r="F23" s="9" t="s">
        <v>236</v>
      </c>
    </row>
    <row r="24" ht="47.25" spans="1:6">
      <c r="A24" s="9" t="s">
        <v>7</v>
      </c>
      <c r="B24" s="9" t="s">
        <v>8</v>
      </c>
      <c r="C24" s="9" t="s">
        <v>240</v>
      </c>
      <c r="D24" s="9" t="s">
        <v>241</v>
      </c>
      <c r="E24" s="9" t="s">
        <v>255</v>
      </c>
      <c r="F24" s="9" t="s">
        <v>236</v>
      </c>
    </row>
    <row r="25" ht="47.25" spans="1:6">
      <c r="A25" s="9" t="s">
        <v>7</v>
      </c>
      <c r="B25" s="9" t="s">
        <v>8</v>
      </c>
      <c r="C25" s="9" t="s">
        <v>240</v>
      </c>
      <c r="D25" s="9" t="s">
        <v>241</v>
      </c>
      <c r="E25" s="9" t="s">
        <v>258</v>
      </c>
      <c r="F25" s="9" t="s">
        <v>236</v>
      </c>
    </row>
    <row r="26" ht="47.25" spans="1:6">
      <c r="A26" s="9" t="s">
        <v>7</v>
      </c>
      <c r="B26" s="9" t="s">
        <v>8</v>
      </c>
      <c r="C26" s="9" t="s">
        <v>240</v>
      </c>
      <c r="D26" s="9" t="s">
        <v>241</v>
      </c>
      <c r="E26" s="9" t="s">
        <v>259</v>
      </c>
      <c r="F26" s="9" t="s">
        <v>236</v>
      </c>
    </row>
    <row r="27" ht="47.25" spans="1:6">
      <c r="A27" s="9" t="s">
        <v>7</v>
      </c>
      <c r="B27" s="9" t="s">
        <v>8</v>
      </c>
      <c r="C27" s="9" t="s">
        <v>240</v>
      </c>
      <c r="D27" s="9" t="s">
        <v>241</v>
      </c>
      <c r="E27" s="9" t="s">
        <v>260</v>
      </c>
      <c r="F27" s="9" t="s">
        <v>236</v>
      </c>
    </row>
    <row r="28" ht="31.5" spans="1:6">
      <c r="A28" s="9" t="s">
        <v>7</v>
      </c>
      <c r="B28" s="9" t="s">
        <v>8</v>
      </c>
      <c r="C28" s="9" t="s">
        <v>240</v>
      </c>
      <c r="D28" s="9" t="s">
        <v>241</v>
      </c>
      <c r="E28" s="9" t="s">
        <v>261</v>
      </c>
      <c r="F28" s="9" t="s">
        <v>236</v>
      </c>
    </row>
    <row r="29" ht="47.25" spans="1:6">
      <c r="A29" s="9" t="s">
        <v>7</v>
      </c>
      <c r="B29" s="9" t="s">
        <v>8</v>
      </c>
      <c r="C29" s="9" t="s">
        <v>240</v>
      </c>
      <c r="D29" s="9" t="s">
        <v>241</v>
      </c>
      <c r="E29" s="9" t="s">
        <v>262</v>
      </c>
      <c r="F29" s="9" t="s">
        <v>236</v>
      </c>
    </row>
    <row r="30" ht="31.5" spans="1:6">
      <c r="A30" s="9" t="s">
        <v>7</v>
      </c>
      <c r="B30" s="9" t="s">
        <v>263</v>
      </c>
      <c r="C30" s="9" t="s">
        <v>240</v>
      </c>
      <c r="D30" s="9" t="s">
        <v>241</v>
      </c>
      <c r="E30" s="9" t="s">
        <v>264</v>
      </c>
      <c r="F30" s="9" t="s">
        <v>236</v>
      </c>
    </row>
    <row r="31" ht="47.25" spans="1:6">
      <c r="A31" s="9" t="s">
        <v>7</v>
      </c>
      <c r="B31" s="9" t="s">
        <v>265</v>
      </c>
      <c r="C31" s="9" t="s">
        <v>240</v>
      </c>
      <c r="D31" s="9" t="s">
        <v>241</v>
      </c>
      <c r="E31" s="9" t="s">
        <v>266</v>
      </c>
      <c r="F31" s="9" t="s">
        <v>236</v>
      </c>
    </row>
    <row r="32" ht="47.25" spans="1:6">
      <c r="A32" s="9" t="s">
        <v>7</v>
      </c>
      <c r="B32" s="9" t="s">
        <v>222</v>
      </c>
      <c r="C32" s="9" t="s">
        <v>233</v>
      </c>
      <c r="D32" s="9" t="s">
        <v>234</v>
      </c>
      <c r="E32" s="9" t="s">
        <v>267</v>
      </c>
      <c r="F32" s="9" t="s">
        <v>236</v>
      </c>
    </row>
    <row r="33" ht="31.5" spans="1:6">
      <c r="A33" s="9" t="s">
        <v>7</v>
      </c>
      <c r="B33" s="9" t="s">
        <v>222</v>
      </c>
      <c r="C33" s="9" t="s">
        <v>233</v>
      </c>
      <c r="D33" s="9" t="s">
        <v>234</v>
      </c>
      <c r="E33" s="9" t="s">
        <v>268</v>
      </c>
      <c r="F33" s="9" t="s">
        <v>236</v>
      </c>
    </row>
    <row r="34" ht="47.25" spans="1:6">
      <c r="A34" s="9" t="s">
        <v>7</v>
      </c>
      <c r="B34" s="9" t="s">
        <v>222</v>
      </c>
      <c r="C34" s="9" t="s">
        <v>233</v>
      </c>
      <c r="D34" s="9" t="s">
        <v>234</v>
      </c>
      <c r="E34" s="9" t="s">
        <v>269</v>
      </c>
      <c r="F34" s="9" t="s">
        <v>236</v>
      </c>
    </row>
    <row r="35" ht="47.25" spans="1:6">
      <c r="A35" s="9" t="s">
        <v>7</v>
      </c>
      <c r="B35" s="9" t="s">
        <v>222</v>
      </c>
      <c r="C35" s="9" t="s">
        <v>233</v>
      </c>
      <c r="D35" s="9" t="s">
        <v>234</v>
      </c>
      <c r="E35" s="9" t="s">
        <v>270</v>
      </c>
      <c r="F35" s="9" t="s">
        <v>236</v>
      </c>
    </row>
    <row r="36" ht="31.5" spans="1:6">
      <c r="A36" s="9" t="s">
        <v>7</v>
      </c>
      <c r="B36" s="9" t="s">
        <v>222</v>
      </c>
      <c r="C36" s="9" t="s">
        <v>233</v>
      </c>
      <c r="D36" s="9" t="s">
        <v>234</v>
      </c>
      <c r="E36" s="9" t="s">
        <v>271</v>
      </c>
      <c r="F36" s="9" t="s">
        <v>236</v>
      </c>
    </row>
    <row r="37" ht="31.5" spans="1:6">
      <c r="A37" s="9" t="s">
        <v>7</v>
      </c>
      <c r="B37" s="9" t="s">
        <v>222</v>
      </c>
      <c r="C37" s="9" t="s">
        <v>233</v>
      </c>
      <c r="D37" s="9" t="s">
        <v>234</v>
      </c>
      <c r="E37" s="9" t="s">
        <v>272</v>
      </c>
      <c r="F37" s="9" t="s">
        <v>236</v>
      </c>
    </row>
    <row r="38" ht="47.25" spans="1:6">
      <c r="A38" s="9" t="s">
        <v>7</v>
      </c>
      <c r="B38" s="9" t="s">
        <v>222</v>
      </c>
      <c r="C38" s="9" t="s">
        <v>233</v>
      </c>
      <c r="D38" s="9" t="s">
        <v>234</v>
      </c>
      <c r="E38" s="9" t="s">
        <v>273</v>
      </c>
      <c r="F38" s="9" t="s">
        <v>236</v>
      </c>
    </row>
    <row r="39" ht="31.5" spans="1:6">
      <c r="A39" s="9" t="s">
        <v>7</v>
      </c>
      <c r="B39" s="9" t="s">
        <v>222</v>
      </c>
      <c r="C39" s="9" t="s">
        <v>233</v>
      </c>
      <c r="D39" s="9" t="s">
        <v>234</v>
      </c>
      <c r="E39" s="9" t="s">
        <v>274</v>
      </c>
      <c r="F39" s="9" t="s">
        <v>236</v>
      </c>
    </row>
    <row r="40" ht="31.5" spans="1:6">
      <c r="A40" s="9" t="s">
        <v>7</v>
      </c>
      <c r="B40" s="9" t="s">
        <v>222</v>
      </c>
      <c r="C40" s="9" t="s">
        <v>233</v>
      </c>
      <c r="D40" s="9" t="s">
        <v>234</v>
      </c>
      <c r="E40" s="9" t="s">
        <v>275</v>
      </c>
      <c r="F40" s="9" t="s">
        <v>236</v>
      </c>
    </row>
    <row r="41" ht="31.5" spans="1:6">
      <c r="A41" s="9" t="s">
        <v>7</v>
      </c>
      <c r="B41" s="9" t="s">
        <v>222</v>
      </c>
      <c r="C41" s="9" t="s">
        <v>240</v>
      </c>
      <c r="D41" s="9" t="s">
        <v>241</v>
      </c>
      <c r="E41" s="9" t="s">
        <v>276</v>
      </c>
      <c r="F41" s="9" t="s">
        <v>236</v>
      </c>
    </row>
    <row r="42" ht="47.25" spans="1:6">
      <c r="A42" s="9" t="s">
        <v>7</v>
      </c>
      <c r="B42" s="9" t="s">
        <v>222</v>
      </c>
      <c r="C42" s="9" t="s">
        <v>240</v>
      </c>
      <c r="D42" s="9" t="s">
        <v>241</v>
      </c>
      <c r="E42" s="9" t="s">
        <v>277</v>
      </c>
      <c r="F42" s="9" t="s">
        <v>236</v>
      </c>
    </row>
    <row r="43" ht="47.25" spans="1:6">
      <c r="A43" s="9" t="s">
        <v>7</v>
      </c>
      <c r="B43" s="9" t="s">
        <v>222</v>
      </c>
      <c r="C43" s="9" t="s">
        <v>240</v>
      </c>
      <c r="D43" s="9" t="s">
        <v>241</v>
      </c>
      <c r="E43" s="9" t="s">
        <v>278</v>
      </c>
      <c r="F43" s="9" t="s">
        <v>236</v>
      </c>
    </row>
    <row r="44" ht="47.25" spans="1:6">
      <c r="A44" s="9" t="s">
        <v>7</v>
      </c>
      <c r="B44" s="9" t="s">
        <v>222</v>
      </c>
      <c r="C44" s="9" t="s">
        <v>240</v>
      </c>
      <c r="D44" s="9" t="s">
        <v>241</v>
      </c>
      <c r="E44" s="9" t="s">
        <v>279</v>
      </c>
      <c r="F44" s="9" t="s">
        <v>236</v>
      </c>
    </row>
    <row r="45" ht="47.25" spans="1:6">
      <c r="A45" s="9" t="s">
        <v>7</v>
      </c>
      <c r="B45" s="9" t="s">
        <v>222</v>
      </c>
      <c r="C45" s="9" t="s">
        <v>240</v>
      </c>
      <c r="D45" s="9" t="s">
        <v>241</v>
      </c>
      <c r="E45" s="9" t="s">
        <v>280</v>
      </c>
      <c r="F45" s="9" t="s">
        <v>236</v>
      </c>
    </row>
    <row r="46" ht="47.25" spans="1:6">
      <c r="A46" s="9" t="s">
        <v>7</v>
      </c>
      <c r="B46" s="9" t="s">
        <v>222</v>
      </c>
      <c r="C46" s="9" t="s">
        <v>240</v>
      </c>
      <c r="D46" s="9" t="s">
        <v>241</v>
      </c>
      <c r="E46" s="9" t="s">
        <v>281</v>
      </c>
      <c r="F46" s="9" t="s">
        <v>236</v>
      </c>
    </row>
    <row r="47" ht="47.25" spans="1:6">
      <c r="A47" s="9" t="s">
        <v>7</v>
      </c>
      <c r="B47" s="9" t="s">
        <v>222</v>
      </c>
      <c r="C47" s="9" t="s">
        <v>240</v>
      </c>
      <c r="D47" s="9" t="s">
        <v>241</v>
      </c>
      <c r="E47" s="9" t="s">
        <v>282</v>
      </c>
      <c r="F47" s="9" t="s">
        <v>236</v>
      </c>
    </row>
    <row r="48" ht="47.25" spans="1:6">
      <c r="A48" s="9" t="s">
        <v>7</v>
      </c>
      <c r="B48" s="9" t="s">
        <v>222</v>
      </c>
      <c r="C48" s="9" t="s">
        <v>240</v>
      </c>
      <c r="D48" s="9" t="s">
        <v>241</v>
      </c>
      <c r="E48" s="9" t="s">
        <v>283</v>
      </c>
      <c r="F48" s="9" t="s">
        <v>236</v>
      </c>
    </row>
    <row r="49" ht="47.25" spans="1:6">
      <c r="A49" s="9" t="s">
        <v>7</v>
      </c>
      <c r="B49" s="9" t="s">
        <v>222</v>
      </c>
      <c r="C49" s="9" t="s">
        <v>240</v>
      </c>
      <c r="D49" s="9" t="s">
        <v>241</v>
      </c>
      <c r="E49" s="9" t="s">
        <v>284</v>
      </c>
      <c r="F49" s="9" t="s">
        <v>236</v>
      </c>
    </row>
    <row r="50" ht="63" spans="1:6">
      <c r="A50" s="9" t="s">
        <v>7</v>
      </c>
      <c r="B50" s="9" t="s">
        <v>222</v>
      </c>
      <c r="C50" s="9" t="s">
        <v>240</v>
      </c>
      <c r="D50" s="9" t="s">
        <v>241</v>
      </c>
      <c r="E50" s="9" t="s">
        <v>285</v>
      </c>
      <c r="F50" s="9" t="s">
        <v>236</v>
      </c>
    </row>
    <row r="51" ht="47.25" spans="1:6">
      <c r="A51" s="9" t="s">
        <v>7</v>
      </c>
      <c r="B51" s="9" t="s">
        <v>222</v>
      </c>
      <c r="C51" s="9" t="s">
        <v>240</v>
      </c>
      <c r="D51" s="9" t="s">
        <v>241</v>
      </c>
      <c r="E51" s="9" t="s">
        <v>286</v>
      </c>
      <c r="F51" s="9" t="s">
        <v>236</v>
      </c>
    </row>
    <row r="52" ht="47.25" spans="1:6">
      <c r="A52" s="9" t="s">
        <v>7</v>
      </c>
      <c r="B52" s="9" t="s">
        <v>222</v>
      </c>
      <c r="C52" s="9" t="s">
        <v>240</v>
      </c>
      <c r="D52" s="9" t="s">
        <v>241</v>
      </c>
      <c r="E52" s="9" t="s">
        <v>287</v>
      </c>
      <c r="F52" s="9" t="s">
        <v>236</v>
      </c>
    </row>
    <row r="53" ht="47.25" spans="1:6">
      <c r="A53" s="9" t="s">
        <v>7</v>
      </c>
      <c r="B53" s="9" t="s">
        <v>222</v>
      </c>
      <c r="C53" s="9" t="s">
        <v>240</v>
      </c>
      <c r="D53" s="9" t="s">
        <v>241</v>
      </c>
      <c r="E53" s="9" t="s">
        <v>288</v>
      </c>
      <c r="F53" s="9" t="s">
        <v>236</v>
      </c>
    </row>
    <row r="54" ht="47.25" spans="1:6">
      <c r="A54" s="9" t="s">
        <v>7</v>
      </c>
      <c r="B54" s="9" t="s">
        <v>222</v>
      </c>
      <c r="C54" s="9" t="s">
        <v>240</v>
      </c>
      <c r="D54" s="9" t="s">
        <v>241</v>
      </c>
      <c r="E54" s="9" t="s">
        <v>289</v>
      </c>
      <c r="F54" s="9" t="s">
        <v>236</v>
      </c>
    </row>
    <row r="55" ht="47.25" spans="1:6">
      <c r="A55" s="9" t="s">
        <v>7</v>
      </c>
      <c r="B55" s="9" t="s">
        <v>222</v>
      </c>
      <c r="C55" s="9" t="s">
        <v>240</v>
      </c>
      <c r="D55" s="9" t="s">
        <v>241</v>
      </c>
      <c r="E55" s="9" t="s">
        <v>290</v>
      </c>
      <c r="F55" s="9" t="s">
        <v>236</v>
      </c>
    </row>
    <row r="56" ht="47.25" spans="1:6">
      <c r="A56" s="9" t="s">
        <v>7</v>
      </c>
      <c r="B56" s="9" t="s">
        <v>222</v>
      </c>
      <c r="C56" s="9" t="s">
        <v>240</v>
      </c>
      <c r="D56" s="9" t="s">
        <v>241</v>
      </c>
      <c r="E56" s="9" t="s">
        <v>291</v>
      </c>
      <c r="F56" s="9" t="s">
        <v>236</v>
      </c>
    </row>
    <row r="57" ht="78.75" spans="1:6">
      <c r="A57" s="9" t="s">
        <v>7</v>
      </c>
      <c r="B57" s="9" t="s">
        <v>222</v>
      </c>
      <c r="C57" s="9" t="s">
        <v>240</v>
      </c>
      <c r="D57" s="9" t="s">
        <v>241</v>
      </c>
      <c r="E57" s="9" t="s">
        <v>292</v>
      </c>
      <c r="F57" s="9" t="s">
        <v>236</v>
      </c>
    </row>
    <row r="58" ht="47.25" spans="1:6">
      <c r="A58" s="9" t="s">
        <v>7</v>
      </c>
      <c r="B58" s="9" t="s">
        <v>222</v>
      </c>
      <c r="C58" s="9" t="s">
        <v>240</v>
      </c>
      <c r="D58" s="9" t="s">
        <v>241</v>
      </c>
      <c r="E58" s="9" t="s">
        <v>293</v>
      </c>
      <c r="F58" s="9" t="s">
        <v>236</v>
      </c>
    </row>
    <row r="59" ht="47.25" spans="1:6">
      <c r="A59" s="9" t="s">
        <v>7</v>
      </c>
      <c r="B59" s="9" t="s">
        <v>222</v>
      </c>
      <c r="C59" s="9" t="s">
        <v>240</v>
      </c>
      <c r="D59" s="9" t="s">
        <v>241</v>
      </c>
      <c r="E59" s="9" t="s">
        <v>294</v>
      </c>
      <c r="F59" s="9" t="s">
        <v>236</v>
      </c>
    </row>
    <row r="60" ht="31.5" spans="1:6">
      <c r="A60" s="9" t="s">
        <v>7</v>
      </c>
      <c r="B60" s="9" t="s">
        <v>222</v>
      </c>
      <c r="C60" s="9" t="s">
        <v>240</v>
      </c>
      <c r="D60" s="9" t="s">
        <v>241</v>
      </c>
      <c r="E60" s="9" t="s">
        <v>295</v>
      </c>
      <c r="F60" s="9" t="s">
        <v>236</v>
      </c>
    </row>
    <row r="61" ht="31.5" spans="1:6">
      <c r="A61" s="9" t="s">
        <v>7</v>
      </c>
      <c r="B61" s="9" t="s">
        <v>222</v>
      </c>
      <c r="C61" s="9" t="s">
        <v>240</v>
      </c>
      <c r="D61" s="9" t="s">
        <v>241</v>
      </c>
      <c r="E61" s="9" t="s">
        <v>296</v>
      </c>
      <c r="F61" s="9" t="s">
        <v>236</v>
      </c>
    </row>
    <row r="62" ht="63" spans="1:6">
      <c r="A62" s="9" t="s">
        <v>7</v>
      </c>
      <c r="B62" s="9" t="s">
        <v>222</v>
      </c>
      <c r="C62" s="9" t="s">
        <v>240</v>
      </c>
      <c r="D62" s="9" t="s">
        <v>241</v>
      </c>
      <c r="E62" s="9" t="s">
        <v>297</v>
      </c>
      <c r="F62" s="9" t="s">
        <v>236</v>
      </c>
    </row>
    <row r="63" ht="47.25" spans="1:6">
      <c r="A63" s="9" t="s">
        <v>7</v>
      </c>
      <c r="B63" s="9" t="s">
        <v>222</v>
      </c>
      <c r="C63" s="9" t="s">
        <v>240</v>
      </c>
      <c r="D63" s="9" t="s">
        <v>241</v>
      </c>
      <c r="E63" s="9" t="s">
        <v>298</v>
      </c>
      <c r="F63" s="9" t="s">
        <v>236</v>
      </c>
    </row>
    <row r="64" ht="47.25" spans="1:6">
      <c r="A64" s="9" t="s">
        <v>7</v>
      </c>
      <c r="B64" s="9" t="s">
        <v>222</v>
      </c>
      <c r="C64" s="9" t="s">
        <v>240</v>
      </c>
      <c r="D64" s="9" t="s">
        <v>241</v>
      </c>
      <c r="E64" s="9" t="s">
        <v>299</v>
      </c>
      <c r="F64" s="9" t="s">
        <v>236</v>
      </c>
    </row>
    <row r="65" ht="47.25" spans="1:6">
      <c r="A65" s="9" t="s">
        <v>7</v>
      </c>
      <c r="B65" s="9" t="s">
        <v>222</v>
      </c>
      <c r="C65" s="9" t="s">
        <v>240</v>
      </c>
      <c r="D65" s="9" t="s">
        <v>241</v>
      </c>
      <c r="E65" s="9" t="s">
        <v>300</v>
      </c>
      <c r="F65" s="9" t="s">
        <v>236</v>
      </c>
    </row>
    <row r="66" ht="47.25" spans="1:6">
      <c r="A66" s="9" t="s">
        <v>7</v>
      </c>
      <c r="B66" s="9" t="s">
        <v>222</v>
      </c>
      <c r="C66" s="9" t="s">
        <v>240</v>
      </c>
      <c r="D66" s="9" t="s">
        <v>241</v>
      </c>
      <c r="E66" s="9" t="s">
        <v>301</v>
      </c>
      <c r="F66" s="9" t="s">
        <v>236</v>
      </c>
    </row>
    <row r="67" ht="47.25" spans="1:6">
      <c r="A67" s="9" t="s">
        <v>7</v>
      </c>
      <c r="B67" s="9" t="s">
        <v>222</v>
      </c>
      <c r="C67" s="9" t="s">
        <v>240</v>
      </c>
      <c r="D67" s="9" t="s">
        <v>241</v>
      </c>
      <c r="E67" s="9" t="s">
        <v>302</v>
      </c>
      <c r="F67" s="9" t="s">
        <v>236</v>
      </c>
    </row>
    <row r="68" ht="47.25" spans="1:6">
      <c r="A68" s="9" t="s">
        <v>7</v>
      </c>
      <c r="B68" s="9" t="s">
        <v>222</v>
      </c>
      <c r="C68" s="9" t="s">
        <v>240</v>
      </c>
      <c r="D68" s="9" t="s">
        <v>241</v>
      </c>
      <c r="E68" s="9" t="s">
        <v>303</v>
      </c>
      <c r="F68" s="9" t="s">
        <v>236</v>
      </c>
    </row>
    <row r="69" ht="47.25" spans="1:6">
      <c r="A69" s="9" t="s">
        <v>7</v>
      </c>
      <c r="B69" s="9" t="s">
        <v>222</v>
      </c>
      <c r="C69" s="9" t="s">
        <v>240</v>
      </c>
      <c r="D69" s="9" t="s">
        <v>241</v>
      </c>
      <c r="E69" s="9" t="s">
        <v>304</v>
      </c>
      <c r="F69" s="9" t="s">
        <v>236</v>
      </c>
    </row>
    <row r="70" ht="47.25" spans="1:6">
      <c r="A70" s="9" t="s">
        <v>7</v>
      </c>
      <c r="B70" s="9" t="s">
        <v>222</v>
      </c>
      <c r="C70" s="9" t="s">
        <v>240</v>
      </c>
      <c r="D70" s="9" t="s">
        <v>241</v>
      </c>
      <c r="E70" s="9" t="s">
        <v>305</v>
      </c>
      <c r="F70" s="9" t="s">
        <v>236</v>
      </c>
    </row>
    <row r="71" ht="47.25" spans="1:6">
      <c r="A71" s="9" t="s">
        <v>7</v>
      </c>
      <c r="B71" s="9" t="s">
        <v>222</v>
      </c>
      <c r="C71" s="9" t="s">
        <v>240</v>
      </c>
      <c r="D71" s="9" t="s">
        <v>241</v>
      </c>
      <c r="E71" s="9" t="s">
        <v>306</v>
      </c>
      <c r="F71" s="9" t="s">
        <v>236</v>
      </c>
    </row>
    <row r="72" ht="47.25" spans="1:6">
      <c r="A72" s="9" t="s">
        <v>7</v>
      </c>
      <c r="B72" s="9" t="s">
        <v>222</v>
      </c>
      <c r="C72" s="9" t="s">
        <v>240</v>
      </c>
      <c r="D72" s="9" t="s">
        <v>241</v>
      </c>
      <c r="E72" s="9" t="s">
        <v>307</v>
      </c>
      <c r="F72" s="9" t="s">
        <v>236</v>
      </c>
    </row>
    <row r="73" ht="47.25" spans="1:6">
      <c r="A73" s="9" t="s">
        <v>7</v>
      </c>
      <c r="B73" s="9" t="s">
        <v>222</v>
      </c>
      <c r="C73" s="9" t="s">
        <v>240</v>
      </c>
      <c r="D73" s="9" t="s">
        <v>241</v>
      </c>
      <c r="E73" s="9" t="s">
        <v>308</v>
      </c>
      <c r="F73" s="9" t="s">
        <v>236</v>
      </c>
    </row>
    <row r="74" ht="47.25" spans="1:6">
      <c r="A74" s="9" t="s">
        <v>7</v>
      </c>
      <c r="B74" s="9" t="s">
        <v>222</v>
      </c>
      <c r="C74" s="9" t="s">
        <v>240</v>
      </c>
      <c r="D74" s="9" t="s">
        <v>241</v>
      </c>
      <c r="E74" s="9" t="s">
        <v>309</v>
      </c>
      <c r="F74" s="9" t="s">
        <v>236</v>
      </c>
    </row>
    <row r="75" ht="47.25" spans="1:6">
      <c r="A75" s="9" t="s">
        <v>7</v>
      </c>
      <c r="B75" s="9" t="s">
        <v>222</v>
      </c>
      <c r="C75" s="9" t="s">
        <v>240</v>
      </c>
      <c r="D75" s="9" t="s">
        <v>241</v>
      </c>
      <c r="E75" s="9" t="s">
        <v>310</v>
      </c>
      <c r="F75" s="9" t="s">
        <v>236</v>
      </c>
    </row>
    <row r="76" ht="47.25" spans="1:6">
      <c r="A76" s="9" t="s">
        <v>7</v>
      </c>
      <c r="B76" s="9" t="s">
        <v>222</v>
      </c>
      <c r="C76" s="9" t="s">
        <v>240</v>
      </c>
      <c r="D76" s="9" t="s">
        <v>241</v>
      </c>
      <c r="E76" s="9" t="s">
        <v>311</v>
      </c>
      <c r="F76" s="9" t="s">
        <v>236</v>
      </c>
    </row>
    <row r="77" ht="63" spans="1:6">
      <c r="A77" s="9" t="s">
        <v>7</v>
      </c>
      <c r="B77" s="9" t="s">
        <v>222</v>
      </c>
      <c r="C77" s="9" t="s">
        <v>240</v>
      </c>
      <c r="D77" s="9" t="s">
        <v>241</v>
      </c>
      <c r="E77" s="9" t="s">
        <v>312</v>
      </c>
      <c r="F77" s="9" t="s">
        <v>236</v>
      </c>
    </row>
    <row r="78" ht="31.5" spans="1:6">
      <c r="A78" s="9" t="s">
        <v>7</v>
      </c>
      <c r="B78" s="9" t="s">
        <v>222</v>
      </c>
      <c r="C78" s="9" t="s">
        <v>240</v>
      </c>
      <c r="D78" s="9" t="s">
        <v>241</v>
      </c>
      <c r="E78" s="9" t="s">
        <v>296</v>
      </c>
      <c r="F78" s="9" t="s">
        <v>236</v>
      </c>
    </row>
    <row r="79" ht="47.25" spans="1:6">
      <c r="A79" s="9" t="s">
        <v>7</v>
      </c>
      <c r="B79" s="9" t="s">
        <v>222</v>
      </c>
      <c r="C79" s="9" t="s">
        <v>240</v>
      </c>
      <c r="D79" s="9" t="s">
        <v>241</v>
      </c>
      <c r="E79" s="9" t="s">
        <v>278</v>
      </c>
      <c r="F79" s="9" t="s">
        <v>236</v>
      </c>
    </row>
    <row r="80" ht="47.25" spans="1:6">
      <c r="A80" s="9" t="s">
        <v>7</v>
      </c>
      <c r="B80" s="9" t="s">
        <v>222</v>
      </c>
      <c r="C80" s="9" t="s">
        <v>240</v>
      </c>
      <c r="D80" s="9" t="s">
        <v>241</v>
      </c>
      <c r="E80" s="9" t="s">
        <v>313</v>
      </c>
      <c r="F80" s="9" t="s">
        <v>236</v>
      </c>
    </row>
    <row r="81" ht="63" spans="1:6">
      <c r="A81" s="9" t="s">
        <v>7</v>
      </c>
      <c r="B81" s="9" t="s">
        <v>222</v>
      </c>
      <c r="C81" s="9" t="s">
        <v>240</v>
      </c>
      <c r="D81" s="9" t="s">
        <v>241</v>
      </c>
      <c r="E81" s="9" t="s">
        <v>314</v>
      </c>
      <c r="F81" s="9" t="s">
        <v>236</v>
      </c>
    </row>
    <row r="82" ht="47.25" spans="1:6">
      <c r="A82" s="9" t="s">
        <v>7</v>
      </c>
      <c r="B82" s="9" t="s">
        <v>222</v>
      </c>
      <c r="C82" s="9" t="s">
        <v>240</v>
      </c>
      <c r="D82" s="9" t="s">
        <v>241</v>
      </c>
      <c r="E82" s="9" t="s">
        <v>315</v>
      </c>
      <c r="F82" s="9" t="s">
        <v>236</v>
      </c>
    </row>
    <row r="83" ht="47.25" spans="1:6">
      <c r="A83" s="9" t="s">
        <v>7</v>
      </c>
      <c r="B83" s="9" t="s">
        <v>222</v>
      </c>
      <c r="C83" s="9" t="s">
        <v>240</v>
      </c>
      <c r="D83" s="9" t="s">
        <v>241</v>
      </c>
      <c r="E83" s="9" t="s">
        <v>316</v>
      </c>
      <c r="F83" s="9" t="s">
        <v>236</v>
      </c>
    </row>
    <row r="84" ht="47.25" spans="1:6">
      <c r="A84" s="9" t="s">
        <v>7</v>
      </c>
      <c r="B84" s="9" t="s">
        <v>222</v>
      </c>
      <c r="C84" s="9" t="s">
        <v>240</v>
      </c>
      <c r="D84" s="9" t="s">
        <v>241</v>
      </c>
      <c r="E84" s="9" t="s">
        <v>317</v>
      </c>
      <c r="F84" s="9" t="s">
        <v>236</v>
      </c>
    </row>
    <row r="85" ht="47.25" spans="1:6">
      <c r="A85" s="9" t="s">
        <v>7</v>
      </c>
      <c r="B85" s="9" t="s">
        <v>222</v>
      </c>
      <c r="C85" s="9" t="s">
        <v>240</v>
      </c>
      <c r="D85" s="9" t="s">
        <v>241</v>
      </c>
      <c r="E85" s="9" t="s">
        <v>318</v>
      </c>
      <c r="F85" s="9" t="s">
        <v>236</v>
      </c>
    </row>
    <row r="86" ht="47.25" spans="1:6">
      <c r="A86" s="9" t="s">
        <v>7</v>
      </c>
      <c r="B86" s="9" t="s">
        <v>222</v>
      </c>
      <c r="C86" s="9" t="s">
        <v>240</v>
      </c>
      <c r="D86" s="9" t="s">
        <v>241</v>
      </c>
      <c r="E86" s="9" t="s">
        <v>319</v>
      </c>
      <c r="F86" s="9" t="s">
        <v>236</v>
      </c>
    </row>
    <row r="87" ht="47.25" spans="1:6">
      <c r="A87" s="9" t="s">
        <v>7</v>
      </c>
      <c r="B87" s="9" t="s">
        <v>222</v>
      </c>
      <c r="C87" s="9" t="s">
        <v>240</v>
      </c>
      <c r="D87" s="9" t="s">
        <v>241</v>
      </c>
      <c r="E87" s="9" t="s">
        <v>320</v>
      </c>
      <c r="F87" s="9" t="s">
        <v>236</v>
      </c>
    </row>
    <row r="88" ht="31.5" spans="1:6">
      <c r="A88" s="9" t="s">
        <v>7</v>
      </c>
      <c r="B88" s="9" t="s">
        <v>222</v>
      </c>
      <c r="C88" s="9" t="s">
        <v>240</v>
      </c>
      <c r="D88" s="9" t="s">
        <v>241</v>
      </c>
      <c r="E88" s="9" t="s">
        <v>321</v>
      </c>
      <c r="F88" s="9" t="s">
        <v>236</v>
      </c>
    </row>
    <row r="89" ht="47.25" spans="1:6">
      <c r="A89" s="9" t="s">
        <v>7</v>
      </c>
      <c r="B89" s="9" t="s">
        <v>222</v>
      </c>
      <c r="C89" s="9" t="s">
        <v>240</v>
      </c>
      <c r="D89" s="9" t="s">
        <v>241</v>
      </c>
      <c r="E89" s="9" t="s">
        <v>322</v>
      </c>
      <c r="F89" s="9" t="s">
        <v>236</v>
      </c>
    </row>
    <row r="90" ht="47.25" spans="1:6">
      <c r="A90" s="9" t="s">
        <v>7</v>
      </c>
      <c r="B90" s="9" t="s">
        <v>222</v>
      </c>
      <c r="C90" s="9" t="s">
        <v>240</v>
      </c>
      <c r="D90" s="9" t="s">
        <v>241</v>
      </c>
      <c r="E90" s="9" t="s">
        <v>323</v>
      </c>
      <c r="F90" s="9" t="s">
        <v>236</v>
      </c>
    </row>
    <row r="91" ht="47.25" spans="1:6">
      <c r="A91" s="9" t="s">
        <v>7</v>
      </c>
      <c r="B91" s="9" t="s">
        <v>222</v>
      </c>
      <c r="C91" s="9" t="s">
        <v>240</v>
      </c>
      <c r="D91" s="9" t="s">
        <v>241</v>
      </c>
      <c r="E91" s="9" t="s">
        <v>324</v>
      </c>
      <c r="F91" s="9" t="s">
        <v>236</v>
      </c>
    </row>
    <row r="92" ht="47.25" spans="1:6">
      <c r="A92" s="9" t="s">
        <v>7</v>
      </c>
      <c r="B92" s="9" t="s">
        <v>222</v>
      </c>
      <c r="C92" s="9" t="s">
        <v>240</v>
      </c>
      <c r="D92" s="9" t="s">
        <v>241</v>
      </c>
      <c r="E92" s="9" t="s">
        <v>303</v>
      </c>
      <c r="F92" s="9" t="s">
        <v>236</v>
      </c>
    </row>
    <row r="93" ht="31.5" spans="1:6">
      <c r="A93" s="9" t="s">
        <v>7</v>
      </c>
      <c r="B93" s="9" t="s">
        <v>325</v>
      </c>
      <c r="C93" s="9" t="s">
        <v>326</v>
      </c>
      <c r="D93" s="9" t="s">
        <v>241</v>
      </c>
      <c r="E93" s="9" t="s">
        <v>327</v>
      </c>
      <c r="F93" s="9" t="s">
        <v>236</v>
      </c>
    </row>
    <row r="94" ht="31.5" spans="1:6">
      <c r="A94" s="9" t="s">
        <v>7</v>
      </c>
      <c r="B94" s="9" t="s">
        <v>325</v>
      </c>
      <c r="C94" s="9" t="s">
        <v>326</v>
      </c>
      <c r="D94" s="9" t="s">
        <v>241</v>
      </c>
      <c r="E94" s="9" t="s">
        <v>328</v>
      </c>
      <c r="F94" s="9" t="s">
        <v>236</v>
      </c>
    </row>
    <row r="95" ht="47.25" spans="1:6">
      <c r="A95" s="9" t="s">
        <v>7</v>
      </c>
      <c r="B95" s="9" t="s">
        <v>329</v>
      </c>
      <c r="C95" s="9" t="s">
        <v>240</v>
      </c>
      <c r="D95" s="9" t="s">
        <v>241</v>
      </c>
      <c r="E95" s="9" t="s">
        <v>330</v>
      </c>
      <c r="F95" s="9" t="s">
        <v>236</v>
      </c>
    </row>
    <row r="96" ht="31.5" spans="1:6">
      <c r="A96" s="9" t="s">
        <v>7</v>
      </c>
      <c r="B96" s="9" t="s">
        <v>13</v>
      </c>
      <c r="C96" s="9" t="s">
        <v>233</v>
      </c>
      <c r="D96" s="9" t="s">
        <v>234</v>
      </c>
      <c r="E96" s="9" t="s">
        <v>331</v>
      </c>
      <c r="F96" s="9" t="s">
        <v>236</v>
      </c>
    </row>
    <row r="97" ht="31.5" spans="1:6">
      <c r="A97" s="9" t="s">
        <v>7</v>
      </c>
      <c r="B97" s="9" t="s">
        <v>13</v>
      </c>
      <c r="C97" s="9" t="s">
        <v>233</v>
      </c>
      <c r="D97" s="9" t="s">
        <v>234</v>
      </c>
      <c r="E97" s="9" t="s">
        <v>332</v>
      </c>
      <c r="F97" s="9" t="s">
        <v>236</v>
      </c>
    </row>
    <row r="98" ht="31.5" spans="1:6">
      <c r="A98" s="9" t="s">
        <v>7</v>
      </c>
      <c r="B98" s="9" t="s">
        <v>13</v>
      </c>
      <c r="C98" s="9" t="s">
        <v>233</v>
      </c>
      <c r="D98" s="9" t="s">
        <v>234</v>
      </c>
      <c r="E98" s="9" t="s">
        <v>333</v>
      </c>
      <c r="F98" s="9" t="s">
        <v>236</v>
      </c>
    </row>
    <row r="99" ht="31.5" spans="1:6">
      <c r="A99" s="9" t="s">
        <v>7</v>
      </c>
      <c r="B99" s="9" t="s">
        <v>13</v>
      </c>
      <c r="C99" s="9" t="s">
        <v>233</v>
      </c>
      <c r="D99" s="9" t="s">
        <v>234</v>
      </c>
      <c r="E99" s="9" t="s">
        <v>334</v>
      </c>
      <c r="F99" s="9" t="s">
        <v>236</v>
      </c>
    </row>
    <row r="100" ht="47.25" spans="1:6">
      <c r="A100" s="9" t="s">
        <v>7</v>
      </c>
      <c r="B100" s="9" t="s">
        <v>13</v>
      </c>
      <c r="C100" s="9" t="s">
        <v>233</v>
      </c>
      <c r="D100" s="9" t="s">
        <v>234</v>
      </c>
      <c r="E100" s="9" t="s">
        <v>335</v>
      </c>
      <c r="F100" s="9" t="s">
        <v>236</v>
      </c>
    </row>
    <row r="101" ht="47.25" spans="1:6">
      <c r="A101" s="9" t="s">
        <v>7</v>
      </c>
      <c r="B101" s="9" t="s">
        <v>13</v>
      </c>
      <c r="C101" s="9" t="s">
        <v>240</v>
      </c>
      <c r="D101" s="9" t="s">
        <v>241</v>
      </c>
      <c r="E101" s="9" t="s">
        <v>336</v>
      </c>
      <c r="F101" s="9" t="s">
        <v>236</v>
      </c>
    </row>
    <row r="102" ht="63" spans="1:6">
      <c r="A102" s="9" t="s">
        <v>7</v>
      </c>
      <c r="B102" s="9" t="s">
        <v>13</v>
      </c>
      <c r="C102" s="9" t="s">
        <v>240</v>
      </c>
      <c r="D102" s="9" t="s">
        <v>241</v>
      </c>
      <c r="E102" s="9" t="s">
        <v>337</v>
      </c>
      <c r="F102" s="9" t="s">
        <v>236</v>
      </c>
    </row>
    <row r="103" ht="47.25" spans="1:6">
      <c r="A103" s="9" t="s">
        <v>7</v>
      </c>
      <c r="B103" s="9" t="s">
        <v>13</v>
      </c>
      <c r="C103" s="9" t="s">
        <v>240</v>
      </c>
      <c r="D103" s="9" t="s">
        <v>241</v>
      </c>
      <c r="E103" s="9" t="s">
        <v>338</v>
      </c>
      <c r="F103" s="9" t="s">
        <v>236</v>
      </c>
    </row>
    <row r="104" ht="31.5" spans="1:6">
      <c r="A104" s="9" t="s">
        <v>7</v>
      </c>
      <c r="B104" s="9" t="s">
        <v>13</v>
      </c>
      <c r="C104" s="9" t="s">
        <v>240</v>
      </c>
      <c r="D104" s="9" t="s">
        <v>241</v>
      </c>
      <c r="E104" s="9" t="s">
        <v>339</v>
      </c>
      <c r="F104" s="9" t="s">
        <v>236</v>
      </c>
    </row>
    <row r="105" ht="63" spans="1:6">
      <c r="A105" s="9" t="s">
        <v>7</v>
      </c>
      <c r="B105" s="9" t="s">
        <v>13</v>
      </c>
      <c r="C105" s="9" t="s">
        <v>240</v>
      </c>
      <c r="D105" s="9" t="s">
        <v>241</v>
      </c>
      <c r="E105" s="9" t="s">
        <v>340</v>
      </c>
      <c r="F105" s="9" t="s">
        <v>236</v>
      </c>
    </row>
    <row r="106" ht="47.25" spans="1:6">
      <c r="A106" s="9" t="s">
        <v>7</v>
      </c>
      <c r="B106" s="9" t="s">
        <v>13</v>
      </c>
      <c r="C106" s="9" t="s">
        <v>240</v>
      </c>
      <c r="D106" s="9" t="s">
        <v>241</v>
      </c>
      <c r="E106" s="9" t="s">
        <v>341</v>
      </c>
      <c r="F106" s="9" t="s">
        <v>236</v>
      </c>
    </row>
    <row r="107" ht="63" spans="1:6">
      <c r="A107" s="9" t="s">
        <v>7</v>
      </c>
      <c r="B107" s="9" t="s">
        <v>13</v>
      </c>
      <c r="C107" s="9" t="s">
        <v>240</v>
      </c>
      <c r="D107" s="9" t="s">
        <v>241</v>
      </c>
      <c r="E107" s="9" t="s">
        <v>342</v>
      </c>
      <c r="F107" s="9" t="s">
        <v>236</v>
      </c>
    </row>
    <row r="108" ht="47.25" spans="1:6">
      <c r="A108" s="9" t="s">
        <v>7</v>
      </c>
      <c r="B108" s="9" t="s">
        <v>13</v>
      </c>
      <c r="C108" s="9" t="s">
        <v>240</v>
      </c>
      <c r="D108" s="9" t="s">
        <v>241</v>
      </c>
      <c r="E108" s="9" t="s">
        <v>343</v>
      </c>
      <c r="F108" s="9" t="s">
        <v>236</v>
      </c>
    </row>
    <row r="109" ht="47.25" spans="1:6">
      <c r="A109" s="9" t="s">
        <v>7</v>
      </c>
      <c r="B109" s="9" t="s">
        <v>13</v>
      </c>
      <c r="C109" s="9" t="s">
        <v>240</v>
      </c>
      <c r="D109" s="9" t="s">
        <v>241</v>
      </c>
      <c r="E109" s="9" t="s">
        <v>344</v>
      </c>
      <c r="F109" s="9" t="s">
        <v>236</v>
      </c>
    </row>
    <row r="110" ht="47.25" spans="1:6">
      <c r="A110" s="9" t="s">
        <v>7</v>
      </c>
      <c r="B110" s="9" t="s">
        <v>13</v>
      </c>
      <c r="C110" s="9" t="s">
        <v>240</v>
      </c>
      <c r="D110" s="9" t="s">
        <v>241</v>
      </c>
      <c r="E110" s="9" t="s">
        <v>345</v>
      </c>
      <c r="F110" s="9" t="s">
        <v>236</v>
      </c>
    </row>
    <row r="111" ht="47.25" spans="1:6">
      <c r="A111" s="9" t="s">
        <v>7</v>
      </c>
      <c r="B111" s="9" t="s">
        <v>13</v>
      </c>
      <c r="C111" s="9" t="s">
        <v>240</v>
      </c>
      <c r="D111" s="9" t="s">
        <v>241</v>
      </c>
      <c r="E111" s="9" t="s">
        <v>346</v>
      </c>
      <c r="F111" s="9" t="s">
        <v>236</v>
      </c>
    </row>
    <row r="112" ht="47.25" spans="1:6">
      <c r="A112" s="9" t="s">
        <v>7</v>
      </c>
      <c r="B112" s="9" t="s">
        <v>13</v>
      </c>
      <c r="C112" s="9" t="s">
        <v>240</v>
      </c>
      <c r="D112" s="9" t="s">
        <v>241</v>
      </c>
      <c r="E112" s="9" t="s">
        <v>347</v>
      </c>
      <c r="F112" s="9" t="s">
        <v>236</v>
      </c>
    </row>
    <row r="113" ht="47.25" spans="1:6">
      <c r="A113" s="9" t="s">
        <v>7</v>
      </c>
      <c r="B113" s="9" t="s">
        <v>13</v>
      </c>
      <c r="C113" s="9" t="s">
        <v>240</v>
      </c>
      <c r="D113" s="9" t="s">
        <v>241</v>
      </c>
      <c r="E113" s="9" t="s">
        <v>348</v>
      </c>
      <c r="F113" s="9" t="s">
        <v>236</v>
      </c>
    </row>
    <row r="114" ht="47.25" spans="1:6">
      <c r="A114" s="9" t="s">
        <v>7</v>
      </c>
      <c r="B114" s="9" t="s">
        <v>13</v>
      </c>
      <c r="C114" s="9" t="s">
        <v>240</v>
      </c>
      <c r="D114" s="9" t="s">
        <v>241</v>
      </c>
      <c r="E114" s="9" t="s">
        <v>343</v>
      </c>
      <c r="F114" s="9" t="s">
        <v>236</v>
      </c>
    </row>
    <row r="115" ht="47.25" spans="1:6">
      <c r="A115" s="9" t="s">
        <v>7</v>
      </c>
      <c r="B115" s="9" t="s">
        <v>13</v>
      </c>
      <c r="C115" s="9" t="s">
        <v>240</v>
      </c>
      <c r="D115" s="9" t="s">
        <v>241</v>
      </c>
      <c r="E115" s="9" t="s">
        <v>349</v>
      </c>
      <c r="F115" s="9" t="s">
        <v>236</v>
      </c>
    </row>
    <row r="116" ht="63" spans="1:6">
      <c r="A116" s="9" t="s">
        <v>7</v>
      </c>
      <c r="B116" s="9" t="s">
        <v>13</v>
      </c>
      <c r="C116" s="9" t="s">
        <v>240</v>
      </c>
      <c r="D116" s="9" t="s">
        <v>241</v>
      </c>
      <c r="E116" s="9" t="s">
        <v>350</v>
      </c>
      <c r="F116" s="9" t="s">
        <v>236</v>
      </c>
    </row>
    <row r="117" ht="47.25" spans="1:6">
      <c r="A117" s="9" t="s">
        <v>7</v>
      </c>
      <c r="B117" s="9" t="s">
        <v>13</v>
      </c>
      <c r="C117" s="9" t="s">
        <v>240</v>
      </c>
      <c r="D117" s="9" t="s">
        <v>241</v>
      </c>
      <c r="E117" s="9" t="s">
        <v>351</v>
      </c>
      <c r="F117" s="9" t="s">
        <v>236</v>
      </c>
    </row>
    <row r="118" ht="47.25" spans="1:6">
      <c r="A118" s="9" t="s">
        <v>7</v>
      </c>
      <c r="B118" s="9" t="s">
        <v>13</v>
      </c>
      <c r="C118" s="9" t="s">
        <v>240</v>
      </c>
      <c r="D118" s="9" t="s">
        <v>241</v>
      </c>
      <c r="E118" s="9" t="s">
        <v>352</v>
      </c>
      <c r="F118" s="9" t="s">
        <v>236</v>
      </c>
    </row>
    <row r="119" ht="47.25" spans="1:6">
      <c r="A119" s="9" t="s">
        <v>7</v>
      </c>
      <c r="B119" s="9" t="s">
        <v>13</v>
      </c>
      <c r="C119" s="9" t="s">
        <v>240</v>
      </c>
      <c r="D119" s="9" t="s">
        <v>241</v>
      </c>
      <c r="E119" s="9" t="s">
        <v>353</v>
      </c>
      <c r="F119" s="9" t="s">
        <v>236</v>
      </c>
    </row>
    <row r="120" ht="31.5" spans="1:6">
      <c r="A120" s="9" t="s">
        <v>7</v>
      </c>
      <c r="B120" s="9" t="s">
        <v>13</v>
      </c>
      <c r="C120" s="9" t="s">
        <v>240</v>
      </c>
      <c r="D120" s="9" t="s">
        <v>241</v>
      </c>
      <c r="E120" s="9" t="s">
        <v>354</v>
      </c>
      <c r="F120" s="9" t="s">
        <v>236</v>
      </c>
    </row>
    <row r="121" ht="47.25" spans="1:6">
      <c r="A121" s="9" t="s">
        <v>7</v>
      </c>
      <c r="B121" s="9" t="s">
        <v>13</v>
      </c>
      <c r="C121" s="9" t="s">
        <v>240</v>
      </c>
      <c r="D121" s="9" t="s">
        <v>241</v>
      </c>
      <c r="E121" s="9" t="s">
        <v>355</v>
      </c>
      <c r="F121" s="9" t="s">
        <v>236</v>
      </c>
    </row>
    <row r="122" ht="47.25" spans="1:6">
      <c r="A122" s="9" t="s">
        <v>7</v>
      </c>
      <c r="B122" s="9" t="s">
        <v>13</v>
      </c>
      <c r="C122" s="9" t="s">
        <v>240</v>
      </c>
      <c r="D122" s="9" t="s">
        <v>241</v>
      </c>
      <c r="E122" s="9" t="s">
        <v>356</v>
      </c>
      <c r="F122" s="9" t="s">
        <v>236</v>
      </c>
    </row>
    <row r="123" ht="63" spans="1:6">
      <c r="A123" s="9" t="s">
        <v>7</v>
      </c>
      <c r="B123" s="9" t="s">
        <v>13</v>
      </c>
      <c r="C123" s="9" t="s">
        <v>240</v>
      </c>
      <c r="D123" s="9" t="s">
        <v>241</v>
      </c>
      <c r="E123" s="9" t="s">
        <v>357</v>
      </c>
      <c r="F123" s="9" t="s">
        <v>236</v>
      </c>
    </row>
    <row r="124" ht="47.25" spans="1:6">
      <c r="A124" s="9" t="s">
        <v>7</v>
      </c>
      <c r="B124" s="9" t="s">
        <v>13</v>
      </c>
      <c r="C124" s="9" t="s">
        <v>240</v>
      </c>
      <c r="D124" s="9" t="s">
        <v>241</v>
      </c>
      <c r="E124" s="9" t="s">
        <v>358</v>
      </c>
      <c r="F124" s="9" t="s">
        <v>236</v>
      </c>
    </row>
    <row r="125" ht="31.5" spans="1:6">
      <c r="A125" s="9" t="s">
        <v>7</v>
      </c>
      <c r="B125" s="9" t="s">
        <v>13</v>
      </c>
      <c r="C125" s="9" t="s">
        <v>240</v>
      </c>
      <c r="D125" s="9" t="s">
        <v>241</v>
      </c>
      <c r="E125" s="9" t="s">
        <v>359</v>
      </c>
      <c r="F125" s="9" t="s">
        <v>236</v>
      </c>
    </row>
    <row r="126" ht="63" spans="1:6">
      <c r="A126" s="9" t="s">
        <v>7</v>
      </c>
      <c r="B126" s="9" t="s">
        <v>13</v>
      </c>
      <c r="C126" s="9" t="s">
        <v>240</v>
      </c>
      <c r="D126" s="9" t="s">
        <v>241</v>
      </c>
      <c r="E126" s="9" t="s">
        <v>360</v>
      </c>
      <c r="F126" s="9" t="s">
        <v>236</v>
      </c>
    </row>
    <row r="127" ht="63" spans="1:6">
      <c r="A127" s="9" t="s">
        <v>7</v>
      </c>
      <c r="B127" s="9" t="s">
        <v>13</v>
      </c>
      <c r="C127" s="9" t="s">
        <v>240</v>
      </c>
      <c r="D127" s="9" t="s">
        <v>241</v>
      </c>
      <c r="E127" s="9" t="s">
        <v>361</v>
      </c>
      <c r="F127" s="9" t="s">
        <v>236</v>
      </c>
    </row>
    <row r="128" ht="47.25" spans="1:6">
      <c r="A128" s="9" t="s">
        <v>7</v>
      </c>
      <c r="B128" s="9" t="s">
        <v>13</v>
      </c>
      <c r="C128" s="9" t="s">
        <v>240</v>
      </c>
      <c r="D128" s="9" t="s">
        <v>241</v>
      </c>
      <c r="E128" s="9" t="s">
        <v>353</v>
      </c>
      <c r="F128" s="9" t="s">
        <v>236</v>
      </c>
    </row>
    <row r="129" ht="47.25" spans="1:6">
      <c r="A129" s="9" t="s">
        <v>7</v>
      </c>
      <c r="B129" s="9" t="s">
        <v>13</v>
      </c>
      <c r="C129" s="9" t="s">
        <v>240</v>
      </c>
      <c r="D129" s="9" t="s">
        <v>241</v>
      </c>
      <c r="E129" s="9" t="s">
        <v>362</v>
      </c>
      <c r="F129" s="9" t="s">
        <v>236</v>
      </c>
    </row>
    <row r="130" ht="31.5" spans="1:6">
      <c r="A130" s="9" t="s">
        <v>7</v>
      </c>
      <c r="B130" s="9" t="s">
        <v>13</v>
      </c>
      <c r="C130" s="9" t="s">
        <v>240</v>
      </c>
      <c r="D130" s="9" t="s">
        <v>241</v>
      </c>
      <c r="E130" s="9" t="s">
        <v>363</v>
      </c>
      <c r="F130" s="9" t="s">
        <v>236</v>
      </c>
    </row>
    <row r="131" ht="47.25" spans="1:6">
      <c r="A131" s="9" t="s">
        <v>7</v>
      </c>
      <c r="B131" s="9" t="s">
        <v>13</v>
      </c>
      <c r="C131" s="9" t="s">
        <v>240</v>
      </c>
      <c r="D131" s="9" t="s">
        <v>241</v>
      </c>
      <c r="E131" s="9" t="s">
        <v>364</v>
      </c>
      <c r="F131" s="9" t="s">
        <v>236</v>
      </c>
    </row>
    <row r="132" ht="63" spans="1:6">
      <c r="A132" s="9" t="s">
        <v>7</v>
      </c>
      <c r="B132" s="9" t="s">
        <v>13</v>
      </c>
      <c r="C132" s="9" t="s">
        <v>240</v>
      </c>
      <c r="D132" s="9" t="s">
        <v>241</v>
      </c>
      <c r="E132" s="9" t="s">
        <v>365</v>
      </c>
      <c r="F132" s="9" t="s">
        <v>236</v>
      </c>
    </row>
    <row r="133" ht="31.5" spans="1:6">
      <c r="A133" s="9" t="s">
        <v>7</v>
      </c>
      <c r="B133" s="9" t="s">
        <v>13</v>
      </c>
      <c r="C133" s="9" t="s">
        <v>240</v>
      </c>
      <c r="D133" s="9" t="s">
        <v>241</v>
      </c>
      <c r="E133" s="9" t="s">
        <v>366</v>
      </c>
      <c r="F133" s="9" t="s">
        <v>236</v>
      </c>
    </row>
    <row r="134" ht="47.25" spans="1:6">
      <c r="A134" s="9" t="s">
        <v>7</v>
      </c>
      <c r="B134" s="9" t="s">
        <v>367</v>
      </c>
      <c r="C134" s="9" t="s">
        <v>240</v>
      </c>
      <c r="D134" s="9" t="s">
        <v>241</v>
      </c>
      <c r="E134" s="9" t="s">
        <v>368</v>
      </c>
      <c r="F134" s="9" t="s">
        <v>236</v>
      </c>
    </row>
    <row r="135" ht="31.5" spans="1:6">
      <c r="A135" s="9" t="s">
        <v>7</v>
      </c>
      <c r="B135" s="9" t="s">
        <v>369</v>
      </c>
      <c r="C135" s="9" t="s">
        <v>233</v>
      </c>
      <c r="D135" s="9" t="s">
        <v>234</v>
      </c>
      <c r="E135" s="9" t="s">
        <v>370</v>
      </c>
      <c r="F135" s="9" t="s">
        <v>236</v>
      </c>
    </row>
    <row r="136" ht="31.5" spans="1:6">
      <c r="A136" s="9" t="s">
        <v>7</v>
      </c>
      <c r="B136" s="9" t="s">
        <v>369</v>
      </c>
      <c r="C136" s="9" t="s">
        <v>233</v>
      </c>
      <c r="D136" s="9" t="s">
        <v>234</v>
      </c>
      <c r="E136" s="9" t="s">
        <v>371</v>
      </c>
      <c r="F136" s="9" t="s">
        <v>236</v>
      </c>
    </row>
    <row r="137" ht="31.5" spans="1:6">
      <c r="A137" s="9" t="s">
        <v>7</v>
      </c>
      <c r="B137" s="9" t="s">
        <v>369</v>
      </c>
      <c r="C137" s="9" t="s">
        <v>240</v>
      </c>
      <c r="D137" s="9" t="s">
        <v>241</v>
      </c>
      <c r="E137" s="9" t="s">
        <v>372</v>
      </c>
      <c r="F137" s="9" t="s">
        <v>236</v>
      </c>
    </row>
    <row r="138" ht="47.25" spans="1:6">
      <c r="A138" s="9" t="s">
        <v>7</v>
      </c>
      <c r="B138" s="9" t="s">
        <v>369</v>
      </c>
      <c r="C138" s="9" t="s">
        <v>240</v>
      </c>
      <c r="D138" s="9" t="s">
        <v>241</v>
      </c>
      <c r="E138" s="9" t="s">
        <v>373</v>
      </c>
      <c r="F138" s="9" t="s">
        <v>236</v>
      </c>
    </row>
    <row r="139" ht="47.25" spans="1:6">
      <c r="A139" s="9" t="s">
        <v>7</v>
      </c>
      <c r="B139" s="9" t="s">
        <v>369</v>
      </c>
      <c r="C139" s="9" t="s">
        <v>240</v>
      </c>
      <c r="D139" s="9" t="s">
        <v>241</v>
      </c>
      <c r="E139" s="9" t="s">
        <v>374</v>
      </c>
      <c r="F139" s="9" t="s">
        <v>236</v>
      </c>
    </row>
    <row r="140" ht="63" spans="1:6">
      <c r="A140" s="9" t="s">
        <v>7</v>
      </c>
      <c r="B140" s="9" t="s">
        <v>369</v>
      </c>
      <c r="C140" s="9" t="s">
        <v>240</v>
      </c>
      <c r="D140" s="9" t="s">
        <v>241</v>
      </c>
      <c r="E140" s="9" t="s">
        <v>375</v>
      </c>
      <c r="F140" s="9" t="s">
        <v>236</v>
      </c>
    </row>
    <row r="141" ht="31.5" spans="1:6">
      <c r="A141" s="9" t="s">
        <v>7</v>
      </c>
      <c r="B141" s="9" t="s">
        <v>369</v>
      </c>
      <c r="C141" s="9" t="s">
        <v>240</v>
      </c>
      <c r="D141" s="9" t="s">
        <v>241</v>
      </c>
      <c r="E141" s="9" t="s">
        <v>376</v>
      </c>
      <c r="F141" s="9" t="s">
        <v>236</v>
      </c>
    </row>
    <row r="142" ht="31.5" spans="1:6">
      <c r="A142" s="9" t="s">
        <v>7</v>
      </c>
      <c r="B142" s="9" t="s">
        <v>217</v>
      </c>
      <c r="C142" s="9" t="s">
        <v>233</v>
      </c>
      <c r="D142" s="9" t="s">
        <v>234</v>
      </c>
      <c r="E142" s="9" t="s">
        <v>377</v>
      </c>
      <c r="F142" s="9" t="s">
        <v>236</v>
      </c>
    </row>
    <row r="143" ht="47.25" spans="1:6">
      <c r="A143" s="9" t="s">
        <v>7</v>
      </c>
      <c r="B143" s="9" t="s">
        <v>217</v>
      </c>
      <c r="C143" s="9" t="s">
        <v>233</v>
      </c>
      <c r="D143" s="9" t="s">
        <v>234</v>
      </c>
      <c r="E143" s="9" t="s">
        <v>378</v>
      </c>
      <c r="F143" s="9" t="s">
        <v>236</v>
      </c>
    </row>
    <row r="144" ht="31.5" spans="1:6">
      <c r="A144" s="9" t="s">
        <v>7</v>
      </c>
      <c r="B144" s="9" t="s">
        <v>217</v>
      </c>
      <c r="C144" s="9" t="s">
        <v>233</v>
      </c>
      <c r="D144" s="9" t="s">
        <v>234</v>
      </c>
      <c r="E144" s="9" t="s">
        <v>379</v>
      </c>
      <c r="F144" s="9" t="s">
        <v>236</v>
      </c>
    </row>
    <row r="145" ht="31.5" spans="1:6">
      <c r="A145" s="9" t="s">
        <v>7</v>
      </c>
      <c r="B145" s="9" t="s">
        <v>217</v>
      </c>
      <c r="C145" s="9" t="s">
        <v>233</v>
      </c>
      <c r="D145" s="9" t="s">
        <v>234</v>
      </c>
      <c r="E145" s="9" t="s">
        <v>380</v>
      </c>
      <c r="F145" s="9" t="s">
        <v>236</v>
      </c>
    </row>
    <row r="146" ht="47.25" spans="1:6">
      <c r="A146" s="9" t="s">
        <v>7</v>
      </c>
      <c r="B146" s="9" t="s">
        <v>217</v>
      </c>
      <c r="C146" s="9" t="s">
        <v>233</v>
      </c>
      <c r="D146" s="9" t="s">
        <v>234</v>
      </c>
      <c r="E146" s="9" t="s">
        <v>381</v>
      </c>
      <c r="F146" s="9" t="s">
        <v>236</v>
      </c>
    </row>
    <row r="147" ht="31.5" spans="1:6">
      <c r="A147" s="9" t="s">
        <v>7</v>
      </c>
      <c r="B147" s="9" t="s">
        <v>217</v>
      </c>
      <c r="C147" s="9" t="s">
        <v>233</v>
      </c>
      <c r="D147" s="9" t="s">
        <v>234</v>
      </c>
      <c r="E147" s="9" t="s">
        <v>382</v>
      </c>
      <c r="F147" s="9" t="s">
        <v>236</v>
      </c>
    </row>
    <row r="148" ht="47.25" spans="1:6">
      <c r="A148" s="9" t="s">
        <v>7</v>
      </c>
      <c r="B148" s="9" t="s">
        <v>217</v>
      </c>
      <c r="C148" s="9" t="s">
        <v>233</v>
      </c>
      <c r="D148" s="9" t="s">
        <v>234</v>
      </c>
      <c r="E148" s="9" t="s">
        <v>383</v>
      </c>
      <c r="F148" s="9" t="s">
        <v>236</v>
      </c>
    </row>
    <row r="149" ht="31.5" spans="1:6">
      <c r="A149" s="9" t="s">
        <v>7</v>
      </c>
      <c r="B149" s="9" t="s">
        <v>217</v>
      </c>
      <c r="C149" s="9" t="s">
        <v>233</v>
      </c>
      <c r="D149" s="9" t="s">
        <v>234</v>
      </c>
      <c r="E149" s="9" t="s">
        <v>384</v>
      </c>
      <c r="F149" s="9" t="s">
        <v>236</v>
      </c>
    </row>
    <row r="150" ht="47.25" spans="1:6">
      <c r="A150" s="9" t="s">
        <v>7</v>
      </c>
      <c r="B150" s="9" t="s">
        <v>217</v>
      </c>
      <c r="C150" s="9" t="s">
        <v>233</v>
      </c>
      <c r="D150" s="9" t="s">
        <v>234</v>
      </c>
      <c r="E150" s="9" t="s">
        <v>385</v>
      </c>
      <c r="F150" s="9" t="s">
        <v>236</v>
      </c>
    </row>
    <row r="151" ht="31.5" spans="1:6">
      <c r="A151" s="9" t="s">
        <v>7</v>
      </c>
      <c r="B151" s="9" t="s">
        <v>217</v>
      </c>
      <c r="C151" s="9" t="s">
        <v>240</v>
      </c>
      <c r="D151" s="9" t="s">
        <v>241</v>
      </c>
      <c r="E151" s="9" t="s">
        <v>386</v>
      </c>
      <c r="F151" s="9" t="s">
        <v>236</v>
      </c>
    </row>
    <row r="152" ht="31.5" spans="1:6">
      <c r="A152" s="9" t="s">
        <v>7</v>
      </c>
      <c r="B152" s="9" t="s">
        <v>217</v>
      </c>
      <c r="C152" s="9" t="s">
        <v>240</v>
      </c>
      <c r="D152" s="9" t="s">
        <v>241</v>
      </c>
      <c r="E152" s="9" t="s">
        <v>387</v>
      </c>
      <c r="F152" s="9" t="s">
        <v>236</v>
      </c>
    </row>
    <row r="153" ht="31.5" spans="1:6">
      <c r="A153" s="9" t="s">
        <v>7</v>
      </c>
      <c r="B153" s="9" t="s">
        <v>217</v>
      </c>
      <c r="C153" s="9" t="s">
        <v>240</v>
      </c>
      <c r="D153" s="9" t="s">
        <v>241</v>
      </c>
      <c r="E153" s="9" t="s">
        <v>388</v>
      </c>
      <c r="F153" s="9" t="s">
        <v>236</v>
      </c>
    </row>
    <row r="154" ht="47.25" spans="1:6">
      <c r="A154" s="9" t="s">
        <v>7</v>
      </c>
      <c r="B154" s="9" t="s">
        <v>217</v>
      </c>
      <c r="C154" s="9" t="s">
        <v>240</v>
      </c>
      <c r="D154" s="9" t="s">
        <v>241</v>
      </c>
      <c r="E154" s="9" t="s">
        <v>389</v>
      </c>
      <c r="F154" s="9" t="s">
        <v>236</v>
      </c>
    </row>
    <row r="155" ht="47.25" spans="1:6">
      <c r="A155" s="9" t="s">
        <v>7</v>
      </c>
      <c r="B155" s="9" t="s">
        <v>217</v>
      </c>
      <c r="C155" s="9" t="s">
        <v>240</v>
      </c>
      <c r="D155" s="9" t="s">
        <v>241</v>
      </c>
      <c r="E155" s="9" t="s">
        <v>390</v>
      </c>
      <c r="F155" s="9" t="s">
        <v>236</v>
      </c>
    </row>
    <row r="156" ht="31.5" spans="1:6">
      <c r="A156" s="9" t="s">
        <v>7</v>
      </c>
      <c r="B156" s="9" t="s">
        <v>217</v>
      </c>
      <c r="C156" s="9" t="s">
        <v>240</v>
      </c>
      <c r="D156" s="9" t="s">
        <v>241</v>
      </c>
      <c r="E156" s="9" t="s">
        <v>391</v>
      </c>
      <c r="F156" s="9" t="s">
        <v>236</v>
      </c>
    </row>
    <row r="157" ht="47.25" spans="1:6">
      <c r="A157" s="9" t="s">
        <v>7</v>
      </c>
      <c r="B157" s="9" t="s">
        <v>217</v>
      </c>
      <c r="C157" s="9" t="s">
        <v>240</v>
      </c>
      <c r="D157" s="9" t="s">
        <v>241</v>
      </c>
      <c r="E157" s="9" t="s">
        <v>392</v>
      </c>
      <c r="F157" s="9" t="s">
        <v>236</v>
      </c>
    </row>
    <row r="158" ht="47.25" spans="1:6">
      <c r="A158" s="9" t="s">
        <v>7</v>
      </c>
      <c r="B158" s="9" t="s">
        <v>217</v>
      </c>
      <c r="C158" s="9" t="s">
        <v>240</v>
      </c>
      <c r="D158" s="9" t="s">
        <v>241</v>
      </c>
      <c r="E158" s="9" t="s">
        <v>393</v>
      </c>
      <c r="F158" s="9" t="s">
        <v>236</v>
      </c>
    </row>
    <row r="159" ht="47.25" spans="1:6">
      <c r="A159" s="9" t="s">
        <v>7</v>
      </c>
      <c r="B159" s="9" t="s">
        <v>217</v>
      </c>
      <c r="C159" s="9" t="s">
        <v>240</v>
      </c>
      <c r="D159" s="9" t="s">
        <v>241</v>
      </c>
      <c r="E159" s="9" t="s">
        <v>394</v>
      </c>
      <c r="F159" s="9" t="s">
        <v>236</v>
      </c>
    </row>
    <row r="160" ht="47.25" spans="1:6">
      <c r="A160" s="9" t="s">
        <v>7</v>
      </c>
      <c r="B160" s="9" t="s">
        <v>217</v>
      </c>
      <c r="C160" s="9" t="s">
        <v>240</v>
      </c>
      <c r="D160" s="9" t="s">
        <v>241</v>
      </c>
      <c r="E160" s="9" t="s">
        <v>395</v>
      </c>
      <c r="F160" s="9" t="s">
        <v>236</v>
      </c>
    </row>
    <row r="161" ht="47.25" spans="1:6">
      <c r="A161" s="9" t="s">
        <v>7</v>
      </c>
      <c r="B161" s="9" t="s">
        <v>217</v>
      </c>
      <c r="C161" s="9" t="s">
        <v>240</v>
      </c>
      <c r="D161" s="9" t="s">
        <v>241</v>
      </c>
      <c r="E161" s="9" t="s">
        <v>396</v>
      </c>
      <c r="F161" s="9" t="s">
        <v>236</v>
      </c>
    </row>
    <row r="162" ht="47.25" spans="1:6">
      <c r="A162" s="9" t="s">
        <v>7</v>
      </c>
      <c r="B162" s="9" t="s">
        <v>217</v>
      </c>
      <c r="C162" s="9" t="s">
        <v>240</v>
      </c>
      <c r="D162" s="9" t="s">
        <v>241</v>
      </c>
      <c r="E162" s="9" t="s">
        <v>397</v>
      </c>
      <c r="F162" s="9" t="s">
        <v>236</v>
      </c>
    </row>
    <row r="163" ht="47.25" spans="1:6">
      <c r="A163" s="9" t="s">
        <v>7</v>
      </c>
      <c r="B163" s="9" t="s">
        <v>217</v>
      </c>
      <c r="C163" s="9" t="s">
        <v>240</v>
      </c>
      <c r="D163" s="9" t="s">
        <v>241</v>
      </c>
      <c r="E163" s="9" t="s">
        <v>398</v>
      </c>
      <c r="F163" s="9" t="s">
        <v>236</v>
      </c>
    </row>
    <row r="164" ht="47.25" spans="1:6">
      <c r="A164" s="9" t="s">
        <v>7</v>
      </c>
      <c r="B164" s="9" t="s">
        <v>217</v>
      </c>
      <c r="C164" s="9" t="s">
        <v>240</v>
      </c>
      <c r="D164" s="9" t="s">
        <v>241</v>
      </c>
      <c r="E164" s="9" t="s">
        <v>399</v>
      </c>
      <c r="F164" s="9" t="s">
        <v>236</v>
      </c>
    </row>
    <row r="165" ht="47.25" spans="1:6">
      <c r="A165" s="9" t="s">
        <v>7</v>
      </c>
      <c r="B165" s="9" t="s">
        <v>217</v>
      </c>
      <c r="C165" s="9" t="s">
        <v>240</v>
      </c>
      <c r="D165" s="9" t="s">
        <v>241</v>
      </c>
      <c r="E165" s="9" t="s">
        <v>400</v>
      </c>
      <c r="F165" s="9" t="s">
        <v>236</v>
      </c>
    </row>
    <row r="166" ht="47.25" spans="1:6">
      <c r="A166" s="9" t="s">
        <v>7</v>
      </c>
      <c r="B166" s="9" t="s">
        <v>217</v>
      </c>
      <c r="C166" s="9" t="s">
        <v>240</v>
      </c>
      <c r="D166" s="9" t="s">
        <v>241</v>
      </c>
      <c r="E166" s="9" t="s">
        <v>401</v>
      </c>
      <c r="F166" s="9" t="s">
        <v>236</v>
      </c>
    </row>
    <row r="167" ht="47.25" spans="1:6">
      <c r="A167" s="9" t="s">
        <v>7</v>
      </c>
      <c r="B167" s="9" t="s">
        <v>217</v>
      </c>
      <c r="C167" s="9" t="s">
        <v>240</v>
      </c>
      <c r="D167" s="9" t="s">
        <v>241</v>
      </c>
      <c r="E167" s="9" t="s">
        <v>402</v>
      </c>
      <c r="F167" s="9" t="s">
        <v>236</v>
      </c>
    </row>
    <row r="168" ht="47.25" spans="1:6">
      <c r="A168" s="9" t="s">
        <v>7</v>
      </c>
      <c r="B168" s="9" t="s">
        <v>217</v>
      </c>
      <c r="C168" s="9" t="s">
        <v>240</v>
      </c>
      <c r="D168" s="9" t="s">
        <v>241</v>
      </c>
      <c r="E168" s="9" t="s">
        <v>403</v>
      </c>
      <c r="F168" s="9" t="s">
        <v>236</v>
      </c>
    </row>
    <row r="169" ht="47.25" spans="1:6">
      <c r="A169" s="9" t="s">
        <v>7</v>
      </c>
      <c r="B169" s="9" t="s">
        <v>217</v>
      </c>
      <c r="C169" s="9" t="s">
        <v>240</v>
      </c>
      <c r="D169" s="9" t="s">
        <v>241</v>
      </c>
      <c r="E169" s="9" t="s">
        <v>404</v>
      </c>
      <c r="F169" s="9" t="s">
        <v>236</v>
      </c>
    </row>
    <row r="170" ht="47.25" spans="1:6">
      <c r="A170" s="9" t="s">
        <v>7</v>
      </c>
      <c r="B170" s="9" t="s">
        <v>217</v>
      </c>
      <c r="C170" s="9" t="s">
        <v>240</v>
      </c>
      <c r="D170" s="9" t="s">
        <v>241</v>
      </c>
      <c r="E170" s="9" t="s">
        <v>405</v>
      </c>
      <c r="F170" s="9" t="s">
        <v>236</v>
      </c>
    </row>
    <row r="171" ht="31.5" spans="1:6">
      <c r="A171" s="9" t="s">
        <v>7</v>
      </c>
      <c r="B171" s="9" t="s">
        <v>217</v>
      </c>
      <c r="C171" s="9" t="s">
        <v>240</v>
      </c>
      <c r="D171" s="9" t="s">
        <v>241</v>
      </c>
      <c r="E171" s="9" t="s">
        <v>406</v>
      </c>
      <c r="F171" s="9" t="s">
        <v>236</v>
      </c>
    </row>
    <row r="172" ht="47.25" spans="1:6">
      <c r="A172" s="9" t="s">
        <v>7</v>
      </c>
      <c r="B172" s="9" t="s">
        <v>217</v>
      </c>
      <c r="C172" s="9" t="s">
        <v>240</v>
      </c>
      <c r="D172" s="9" t="s">
        <v>241</v>
      </c>
      <c r="E172" s="9" t="s">
        <v>407</v>
      </c>
      <c r="F172" s="9" t="s">
        <v>236</v>
      </c>
    </row>
    <row r="173" ht="31.5" spans="1:6">
      <c r="A173" s="9" t="s">
        <v>7</v>
      </c>
      <c r="B173" s="9" t="s">
        <v>217</v>
      </c>
      <c r="C173" s="9" t="s">
        <v>240</v>
      </c>
      <c r="D173" s="9" t="s">
        <v>241</v>
      </c>
      <c r="E173" s="9" t="s">
        <v>408</v>
      </c>
      <c r="F173" s="9" t="s">
        <v>236</v>
      </c>
    </row>
    <row r="174" ht="31.5" spans="1:6">
      <c r="A174" s="9" t="s">
        <v>7</v>
      </c>
      <c r="B174" s="9" t="s">
        <v>217</v>
      </c>
      <c r="C174" s="9" t="s">
        <v>240</v>
      </c>
      <c r="D174" s="9" t="s">
        <v>241</v>
      </c>
      <c r="E174" s="9" t="s">
        <v>409</v>
      </c>
      <c r="F174" s="9" t="s">
        <v>236</v>
      </c>
    </row>
    <row r="175" ht="47.25" spans="1:6">
      <c r="A175" s="9" t="s">
        <v>7</v>
      </c>
      <c r="B175" s="9" t="s">
        <v>217</v>
      </c>
      <c r="C175" s="9" t="s">
        <v>240</v>
      </c>
      <c r="D175" s="9" t="s">
        <v>241</v>
      </c>
      <c r="E175" s="9" t="s">
        <v>410</v>
      </c>
      <c r="F175" s="9" t="s">
        <v>236</v>
      </c>
    </row>
    <row r="176" ht="47.25" spans="1:6">
      <c r="A176" s="9" t="s">
        <v>7</v>
      </c>
      <c r="B176" s="9" t="s">
        <v>217</v>
      </c>
      <c r="C176" s="9" t="s">
        <v>240</v>
      </c>
      <c r="D176" s="9" t="s">
        <v>241</v>
      </c>
      <c r="E176" s="9" t="s">
        <v>411</v>
      </c>
      <c r="F176" s="9" t="s">
        <v>236</v>
      </c>
    </row>
    <row r="177" ht="63" spans="1:6">
      <c r="A177" s="9" t="s">
        <v>7</v>
      </c>
      <c r="B177" s="9" t="s">
        <v>217</v>
      </c>
      <c r="C177" s="9" t="s">
        <v>240</v>
      </c>
      <c r="D177" s="9" t="s">
        <v>241</v>
      </c>
      <c r="E177" s="9" t="s">
        <v>412</v>
      </c>
      <c r="F177" s="9" t="s">
        <v>236</v>
      </c>
    </row>
    <row r="178" ht="47.25" spans="1:6">
      <c r="A178" s="9" t="s">
        <v>7</v>
      </c>
      <c r="B178" s="9" t="s">
        <v>217</v>
      </c>
      <c r="C178" s="9" t="s">
        <v>240</v>
      </c>
      <c r="D178" s="9" t="s">
        <v>241</v>
      </c>
      <c r="E178" s="9" t="s">
        <v>413</v>
      </c>
      <c r="F178" s="9" t="s">
        <v>236</v>
      </c>
    </row>
    <row r="179" ht="31.5" spans="1:6">
      <c r="A179" s="9" t="s">
        <v>7</v>
      </c>
      <c r="B179" s="9" t="s">
        <v>217</v>
      </c>
      <c r="C179" s="9" t="s">
        <v>240</v>
      </c>
      <c r="D179" s="9" t="s">
        <v>241</v>
      </c>
      <c r="E179" s="9" t="s">
        <v>414</v>
      </c>
      <c r="F179" s="9" t="s">
        <v>236</v>
      </c>
    </row>
    <row r="180" ht="47.25" spans="1:6">
      <c r="A180" s="9" t="s">
        <v>7</v>
      </c>
      <c r="B180" s="9" t="s">
        <v>217</v>
      </c>
      <c r="C180" s="9" t="s">
        <v>240</v>
      </c>
      <c r="D180" s="9" t="s">
        <v>241</v>
      </c>
      <c r="E180" s="9" t="s">
        <v>415</v>
      </c>
      <c r="F180" s="9" t="s">
        <v>236</v>
      </c>
    </row>
    <row r="181" ht="47.25" spans="1:6">
      <c r="A181" s="9" t="s">
        <v>7</v>
      </c>
      <c r="B181" s="9" t="s">
        <v>217</v>
      </c>
      <c r="C181" s="9" t="s">
        <v>240</v>
      </c>
      <c r="D181" s="9" t="s">
        <v>241</v>
      </c>
      <c r="E181" s="9" t="s">
        <v>416</v>
      </c>
      <c r="F181" s="9" t="s">
        <v>236</v>
      </c>
    </row>
    <row r="182" ht="47.25" spans="1:6">
      <c r="A182" s="9" t="s">
        <v>7</v>
      </c>
      <c r="B182" s="9" t="s">
        <v>217</v>
      </c>
      <c r="C182" s="9" t="s">
        <v>240</v>
      </c>
      <c r="D182" s="9" t="s">
        <v>241</v>
      </c>
      <c r="E182" s="9" t="s">
        <v>417</v>
      </c>
      <c r="F182" s="9" t="s">
        <v>236</v>
      </c>
    </row>
    <row r="183" ht="47.25" spans="1:6">
      <c r="A183" s="9" t="s">
        <v>7</v>
      </c>
      <c r="B183" s="9" t="s">
        <v>217</v>
      </c>
      <c r="C183" s="9" t="s">
        <v>240</v>
      </c>
      <c r="D183" s="9" t="s">
        <v>241</v>
      </c>
      <c r="E183" s="9" t="s">
        <v>390</v>
      </c>
      <c r="F183" s="9" t="s">
        <v>236</v>
      </c>
    </row>
    <row r="184" ht="47.25" spans="1:6">
      <c r="A184" s="9" t="s">
        <v>7</v>
      </c>
      <c r="B184" s="9" t="s">
        <v>217</v>
      </c>
      <c r="C184" s="9" t="s">
        <v>240</v>
      </c>
      <c r="D184" s="9" t="s">
        <v>241</v>
      </c>
      <c r="E184" s="9" t="s">
        <v>418</v>
      </c>
      <c r="F184" s="9" t="s">
        <v>236</v>
      </c>
    </row>
    <row r="185" ht="47.25" spans="1:6">
      <c r="A185" s="9" t="s">
        <v>7</v>
      </c>
      <c r="B185" s="9" t="s">
        <v>217</v>
      </c>
      <c r="C185" s="9" t="s">
        <v>240</v>
      </c>
      <c r="D185" s="9" t="s">
        <v>241</v>
      </c>
      <c r="E185" s="9" t="s">
        <v>419</v>
      </c>
      <c r="F185" s="9" t="s">
        <v>236</v>
      </c>
    </row>
    <row r="186" ht="63" spans="1:6">
      <c r="A186" s="9" t="s">
        <v>7</v>
      </c>
      <c r="B186" s="9" t="s">
        <v>217</v>
      </c>
      <c r="C186" s="9" t="s">
        <v>240</v>
      </c>
      <c r="D186" s="9" t="s">
        <v>241</v>
      </c>
      <c r="E186" s="9" t="s">
        <v>420</v>
      </c>
      <c r="F186" s="9" t="s">
        <v>236</v>
      </c>
    </row>
    <row r="187" ht="31.5" spans="1:6">
      <c r="A187" s="9" t="s">
        <v>7</v>
      </c>
      <c r="B187" s="9" t="s">
        <v>217</v>
      </c>
      <c r="C187" s="9" t="s">
        <v>240</v>
      </c>
      <c r="D187" s="9" t="s">
        <v>241</v>
      </c>
      <c r="E187" s="9" t="s">
        <v>421</v>
      </c>
      <c r="F187" s="9" t="s">
        <v>236</v>
      </c>
    </row>
    <row r="188" ht="47.25" spans="1:6">
      <c r="A188" s="9" t="s">
        <v>7</v>
      </c>
      <c r="B188" s="9" t="s">
        <v>217</v>
      </c>
      <c r="C188" s="9" t="s">
        <v>240</v>
      </c>
      <c r="D188" s="9" t="s">
        <v>241</v>
      </c>
      <c r="E188" s="9" t="s">
        <v>422</v>
      </c>
      <c r="F188" s="9" t="s">
        <v>236</v>
      </c>
    </row>
    <row r="189" ht="47.25" spans="1:6">
      <c r="A189" s="9" t="s">
        <v>7</v>
      </c>
      <c r="B189" s="9" t="s">
        <v>217</v>
      </c>
      <c r="C189" s="9" t="s">
        <v>240</v>
      </c>
      <c r="D189" s="9" t="s">
        <v>241</v>
      </c>
      <c r="E189" s="9" t="s">
        <v>423</v>
      </c>
      <c r="F189" s="9" t="s">
        <v>236</v>
      </c>
    </row>
    <row r="190" ht="47.25" spans="1:6">
      <c r="A190" s="9" t="s">
        <v>7</v>
      </c>
      <c r="B190" s="9" t="s">
        <v>217</v>
      </c>
      <c r="C190" s="9" t="s">
        <v>240</v>
      </c>
      <c r="D190" s="9" t="s">
        <v>241</v>
      </c>
      <c r="E190" s="9" t="s">
        <v>424</v>
      </c>
      <c r="F190" s="9" t="s">
        <v>236</v>
      </c>
    </row>
    <row r="191" ht="47.25" spans="1:6">
      <c r="A191" s="9" t="s">
        <v>7</v>
      </c>
      <c r="B191" s="9" t="s">
        <v>217</v>
      </c>
      <c r="C191" s="9" t="s">
        <v>240</v>
      </c>
      <c r="D191" s="9" t="s">
        <v>241</v>
      </c>
      <c r="E191" s="9" t="s">
        <v>425</v>
      </c>
      <c r="F191" s="9" t="s">
        <v>236</v>
      </c>
    </row>
    <row r="192" ht="31.5" spans="1:6">
      <c r="A192" s="9" t="s">
        <v>7</v>
      </c>
      <c r="B192" s="9" t="s">
        <v>31</v>
      </c>
      <c r="C192" s="9" t="s">
        <v>233</v>
      </c>
      <c r="D192" s="9" t="s">
        <v>234</v>
      </c>
      <c r="E192" s="9" t="s">
        <v>426</v>
      </c>
      <c r="F192" s="9" t="s">
        <v>236</v>
      </c>
    </row>
    <row r="193" ht="31.5" spans="1:6">
      <c r="A193" s="9" t="s">
        <v>7</v>
      </c>
      <c r="B193" s="9" t="s">
        <v>31</v>
      </c>
      <c r="C193" s="9" t="s">
        <v>233</v>
      </c>
      <c r="D193" s="9" t="s">
        <v>234</v>
      </c>
      <c r="E193" s="9" t="s">
        <v>427</v>
      </c>
      <c r="F193" s="9" t="s">
        <v>236</v>
      </c>
    </row>
    <row r="194" ht="47.25" spans="1:6">
      <c r="A194" s="9" t="s">
        <v>7</v>
      </c>
      <c r="B194" s="9" t="s">
        <v>31</v>
      </c>
      <c r="C194" s="9" t="s">
        <v>233</v>
      </c>
      <c r="D194" s="9" t="s">
        <v>234</v>
      </c>
      <c r="E194" s="9" t="s">
        <v>428</v>
      </c>
      <c r="F194" s="9" t="s">
        <v>236</v>
      </c>
    </row>
    <row r="195" ht="31.5" spans="1:6">
      <c r="A195" s="9" t="s">
        <v>7</v>
      </c>
      <c r="B195" s="9" t="s">
        <v>31</v>
      </c>
      <c r="C195" s="9" t="s">
        <v>233</v>
      </c>
      <c r="D195" s="9" t="s">
        <v>234</v>
      </c>
      <c r="E195" s="9" t="s">
        <v>429</v>
      </c>
      <c r="F195" s="9" t="s">
        <v>236</v>
      </c>
    </row>
    <row r="196" ht="31.5" spans="1:6">
      <c r="A196" s="9" t="s">
        <v>7</v>
      </c>
      <c r="B196" s="9" t="s">
        <v>31</v>
      </c>
      <c r="C196" s="9" t="s">
        <v>233</v>
      </c>
      <c r="D196" s="9" t="s">
        <v>234</v>
      </c>
      <c r="E196" s="9" t="s">
        <v>430</v>
      </c>
      <c r="F196" s="9" t="s">
        <v>236</v>
      </c>
    </row>
    <row r="197" ht="31.5" spans="1:6">
      <c r="A197" s="9" t="s">
        <v>7</v>
      </c>
      <c r="B197" s="9" t="s">
        <v>31</v>
      </c>
      <c r="C197" s="9" t="s">
        <v>233</v>
      </c>
      <c r="D197" s="9" t="s">
        <v>234</v>
      </c>
      <c r="E197" s="9" t="s">
        <v>431</v>
      </c>
      <c r="F197" s="9" t="s">
        <v>236</v>
      </c>
    </row>
    <row r="198" ht="31.5" spans="1:6">
      <c r="A198" s="9" t="s">
        <v>7</v>
      </c>
      <c r="B198" s="9" t="s">
        <v>31</v>
      </c>
      <c r="C198" s="9" t="s">
        <v>233</v>
      </c>
      <c r="D198" s="9" t="s">
        <v>234</v>
      </c>
      <c r="E198" s="9" t="s">
        <v>432</v>
      </c>
      <c r="F198" s="9" t="s">
        <v>236</v>
      </c>
    </row>
    <row r="199" ht="31.5" spans="1:6">
      <c r="A199" s="9" t="s">
        <v>7</v>
      </c>
      <c r="B199" s="9" t="s">
        <v>31</v>
      </c>
      <c r="C199" s="9" t="s">
        <v>240</v>
      </c>
      <c r="D199" s="9" t="s">
        <v>241</v>
      </c>
      <c r="E199" s="9" t="s">
        <v>433</v>
      </c>
      <c r="F199" s="9" t="s">
        <v>236</v>
      </c>
    </row>
    <row r="200" ht="47.25" spans="1:6">
      <c r="A200" s="9" t="s">
        <v>7</v>
      </c>
      <c r="B200" s="9" t="s">
        <v>31</v>
      </c>
      <c r="C200" s="9" t="s">
        <v>240</v>
      </c>
      <c r="D200" s="9" t="s">
        <v>241</v>
      </c>
      <c r="E200" s="9" t="s">
        <v>434</v>
      </c>
      <c r="F200" s="9" t="s">
        <v>236</v>
      </c>
    </row>
    <row r="201" ht="47.25" spans="1:6">
      <c r="A201" s="9" t="s">
        <v>7</v>
      </c>
      <c r="B201" s="9" t="s">
        <v>31</v>
      </c>
      <c r="C201" s="9" t="s">
        <v>240</v>
      </c>
      <c r="D201" s="9" t="s">
        <v>241</v>
      </c>
      <c r="E201" s="9" t="s">
        <v>435</v>
      </c>
      <c r="F201" s="9" t="s">
        <v>236</v>
      </c>
    </row>
    <row r="202" ht="63" spans="1:6">
      <c r="A202" s="9" t="s">
        <v>7</v>
      </c>
      <c r="B202" s="9" t="s">
        <v>31</v>
      </c>
      <c r="C202" s="9" t="s">
        <v>240</v>
      </c>
      <c r="D202" s="9" t="s">
        <v>241</v>
      </c>
      <c r="E202" s="9" t="s">
        <v>436</v>
      </c>
      <c r="F202" s="9" t="s">
        <v>236</v>
      </c>
    </row>
    <row r="203" ht="63" spans="1:6">
      <c r="A203" s="9" t="s">
        <v>7</v>
      </c>
      <c r="B203" s="9" t="s">
        <v>31</v>
      </c>
      <c r="C203" s="9" t="s">
        <v>240</v>
      </c>
      <c r="D203" s="9" t="s">
        <v>241</v>
      </c>
      <c r="E203" s="9" t="s">
        <v>437</v>
      </c>
      <c r="F203" s="9" t="s">
        <v>236</v>
      </c>
    </row>
    <row r="204" ht="47.25" spans="1:6">
      <c r="A204" s="9" t="s">
        <v>7</v>
      </c>
      <c r="B204" s="9" t="s">
        <v>31</v>
      </c>
      <c r="C204" s="9" t="s">
        <v>240</v>
      </c>
      <c r="D204" s="9" t="s">
        <v>241</v>
      </c>
      <c r="E204" s="9" t="s">
        <v>438</v>
      </c>
      <c r="F204" s="9" t="s">
        <v>236</v>
      </c>
    </row>
    <row r="205" ht="47.25" spans="1:6">
      <c r="A205" s="9" t="s">
        <v>7</v>
      </c>
      <c r="B205" s="9" t="s">
        <v>31</v>
      </c>
      <c r="C205" s="9" t="s">
        <v>240</v>
      </c>
      <c r="D205" s="9" t="s">
        <v>241</v>
      </c>
      <c r="E205" s="9" t="s">
        <v>439</v>
      </c>
      <c r="F205" s="9" t="s">
        <v>236</v>
      </c>
    </row>
    <row r="206" ht="47.25" spans="1:6">
      <c r="A206" s="9" t="s">
        <v>7</v>
      </c>
      <c r="B206" s="9" t="s">
        <v>31</v>
      </c>
      <c r="C206" s="9" t="s">
        <v>240</v>
      </c>
      <c r="D206" s="9" t="s">
        <v>241</v>
      </c>
      <c r="E206" s="9" t="s">
        <v>440</v>
      </c>
      <c r="F206" s="9" t="s">
        <v>236</v>
      </c>
    </row>
    <row r="207" ht="47.25" spans="1:6">
      <c r="A207" s="9" t="s">
        <v>7</v>
      </c>
      <c r="B207" s="9" t="s">
        <v>31</v>
      </c>
      <c r="C207" s="9" t="s">
        <v>240</v>
      </c>
      <c r="D207" s="9" t="s">
        <v>241</v>
      </c>
      <c r="E207" s="9" t="s">
        <v>441</v>
      </c>
      <c r="F207" s="9" t="s">
        <v>236</v>
      </c>
    </row>
    <row r="208" ht="31.5" spans="1:6">
      <c r="A208" s="9" t="s">
        <v>7</v>
      </c>
      <c r="B208" s="9" t="s">
        <v>31</v>
      </c>
      <c r="C208" s="9" t="s">
        <v>240</v>
      </c>
      <c r="D208" s="9" t="s">
        <v>241</v>
      </c>
      <c r="E208" s="9" t="s">
        <v>442</v>
      </c>
      <c r="F208" s="9" t="s">
        <v>236</v>
      </c>
    </row>
    <row r="209" ht="47.25" spans="1:6">
      <c r="A209" s="9" t="s">
        <v>7</v>
      </c>
      <c r="B209" s="9" t="s">
        <v>31</v>
      </c>
      <c r="C209" s="9" t="s">
        <v>240</v>
      </c>
      <c r="D209" s="9" t="s">
        <v>241</v>
      </c>
      <c r="E209" s="9" t="s">
        <v>443</v>
      </c>
      <c r="F209" s="9" t="s">
        <v>236</v>
      </c>
    </row>
    <row r="210" ht="31.5" spans="1:6">
      <c r="A210" s="9" t="s">
        <v>7</v>
      </c>
      <c r="B210" s="9" t="s">
        <v>31</v>
      </c>
      <c r="C210" s="9" t="s">
        <v>240</v>
      </c>
      <c r="D210" s="9" t="s">
        <v>241</v>
      </c>
      <c r="E210" s="9" t="s">
        <v>444</v>
      </c>
      <c r="F210" s="9" t="s">
        <v>236</v>
      </c>
    </row>
    <row r="211" ht="47.25" spans="1:6">
      <c r="A211" s="9" t="s">
        <v>7</v>
      </c>
      <c r="B211" s="9" t="s">
        <v>31</v>
      </c>
      <c r="C211" s="9" t="s">
        <v>240</v>
      </c>
      <c r="D211" s="9" t="s">
        <v>241</v>
      </c>
      <c r="E211" s="9" t="s">
        <v>445</v>
      </c>
      <c r="F211" s="9" t="s">
        <v>236</v>
      </c>
    </row>
    <row r="212" ht="63" spans="1:6">
      <c r="A212" s="9" t="s">
        <v>7</v>
      </c>
      <c r="B212" s="9" t="s">
        <v>31</v>
      </c>
      <c r="C212" s="9" t="s">
        <v>240</v>
      </c>
      <c r="D212" s="9" t="s">
        <v>241</v>
      </c>
      <c r="E212" s="9" t="s">
        <v>446</v>
      </c>
      <c r="F212" s="9" t="s">
        <v>236</v>
      </c>
    </row>
    <row r="213" ht="47.25" spans="1:6">
      <c r="A213" s="9" t="s">
        <v>7</v>
      </c>
      <c r="B213" s="9" t="s">
        <v>31</v>
      </c>
      <c r="C213" s="9" t="s">
        <v>240</v>
      </c>
      <c r="D213" s="9" t="s">
        <v>241</v>
      </c>
      <c r="E213" s="9" t="s">
        <v>447</v>
      </c>
      <c r="F213" s="9" t="s">
        <v>236</v>
      </c>
    </row>
    <row r="214" ht="47.25" spans="1:6">
      <c r="A214" s="9" t="s">
        <v>7</v>
      </c>
      <c r="B214" s="9" t="s">
        <v>31</v>
      </c>
      <c r="C214" s="9" t="s">
        <v>240</v>
      </c>
      <c r="D214" s="9" t="s">
        <v>241</v>
      </c>
      <c r="E214" s="9" t="s">
        <v>448</v>
      </c>
      <c r="F214" s="9" t="s">
        <v>236</v>
      </c>
    </row>
    <row r="215" ht="47.25" spans="1:6">
      <c r="A215" s="9" t="s">
        <v>7</v>
      </c>
      <c r="B215" s="9" t="s">
        <v>31</v>
      </c>
      <c r="C215" s="9" t="s">
        <v>240</v>
      </c>
      <c r="D215" s="9" t="s">
        <v>241</v>
      </c>
      <c r="E215" s="9" t="s">
        <v>435</v>
      </c>
      <c r="F215" s="9" t="s">
        <v>236</v>
      </c>
    </row>
    <row r="216" ht="47.25" spans="1:6">
      <c r="A216" s="9" t="s">
        <v>7</v>
      </c>
      <c r="B216" s="9" t="s">
        <v>31</v>
      </c>
      <c r="C216" s="9" t="s">
        <v>240</v>
      </c>
      <c r="D216" s="9" t="s">
        <v>241</v>
      </c>
      <c r="E216" s="9" t="s">
        <v>449</v>
      </c>
      <c r="F216" s="9" t="s">
        <v>236</v>
      </c>
    </row>
    <row r="217" ht="31.5" spans="1:6">
      <c r="A217" s="9" t="s">
        <v>7</v>
      </c>
      <c r="B217" s="9" t="s">
        <v>31</v>
      </c>
      <c r="C217" s="9" t="s">
        <v>240</v>
      </c>
      <c r="D217" s="9" t="s">
        <v>241</v>
      </c>
      <c r="E217" s="9" t="s">
        <v>450</v>
      </c>
      <c r="F217" s="9" t="s">
        <v>236</v>
      </c>
    </row>
    <row r="218" ht="47.25" spans="1:6">
      <c r="A218" s="9" t="s">
        <v>7</v>
      </c>
      <c r="B218" s="9" t="s">
        <v>31</v>
      </c>
      <c r="C218" s="9" t="s">
        <v>240</v>
      </c>
      <c r="D218" s="9" t="s">
        <v>241</v>
      </c>
      <c r="E218" s="9" t="s">
        <v>451</v>
      </c>
      <c r="F218" s="9" t="s">
        <v>236</v>
      </c>
    </row>
    <row r="219" ht="47.25" spans="1:6">
      <c r="A219" s="9" t="s">
        <v>7</v>
      </c>
      <c r="B219" s="9" t="s">
        <v>31</v>
      </c>
      <c r="C219" s="9" t="s">
        <v>240</v>
      </c>
      <c r="D219" s="9" t="s">
        <v>241</v>
      </c>
      <c r="E219" s="9" t="s">
        <v>452</v>
      </c>
      <c r="F219" s="9" t="s">
        <v>236</v>
      </c>
    </row>
    <row r="220" ht="63" spans="1:6">
      <c r="A220" s="9" t="s">
        <v>7</v>
      </c>
      <c r="B220" s="9" t="s">
        <v>31</v>
      </c>
      <c r="C220" s="9" t="s">
        <v>240</v>
      </c>
      <c r="D220" s="9" t="s">
        <v>241</v>
      </c>
      <c r="E220" s="9" t="s">
        <v>453</v>
      </c>
      <c r="F220" s="9" t="s">
        <v>236</v>
      </c>
    </row>
    <row r="221" ht="63" spans="1:6">
      <c r="A221" s="9" t="s">
        <v>7</v>
      </c>
      <c r="B221" s="9" t="s">
        <v>31</v>
      </c>
      <c r="C221" s="9" t="s">
        <v>240</v>
      </c>
      <c r="D221" s="9" t="s">
        <v>241</v>
      </c>
      <c r="E221" s="9" t="s">
        <v>454</v>
      </c>
      <c r="F221" s="9" t="s">
        <v>236</v>
      </c>
    </row>
    <row r="222" ht="63" spans="1:6">
      <c r="A222" s="9" t="s">
        <v>7</v>
      </c>
      <c r="B222" s="9" t="s">
        <v>31</v>
      </c>
      <c r="C222" s="9" t="s">
        <v>240</v>
      </c>
      <c r="D222" s="9" t="s">
        <v>241</v>
      </c>
      <c r="E222" s="9" t="s">
        <v>455</v>
      </c>
      <c r="F222" s="9" t="s">
        <v>236</v>
      </c>
    </row>
    <row r="223" ht="47.25" spans="1:6">
      <c r="A223" s="9" t="s">
        <v>7</v>
      </c>
      <c r="B223" s="9" t="s">
        <v>31</v>
      </c>
      <c r="C223" s="9" t="s">
        <v>240</v>
      </c>
      <c r="D223" s="9" t="s">
        <v>241</v>
      </c>
      <c r="E223" s="9" t="s">
        <v>456</v>
      </c>
      <c r="F223" s="9" t="s">
        <v>236</v>
      </c>
    </row>
    <row r="224" ht="31.5" spans="1:6">
      <c r="A224" s="9" t="s">
        <v>7</v>
      </c>
      <c r="B224" s="9" t="s">
        <v>31</v>
      </c>
      <c r="C224" s="9" t="s">
        <v>240</v>
      </c>
      <c r="D224" s="9" t="s">
        <v>241</v>
      </c>
      <c r="E224" s="9" t="s">
        <v>457</v>
      </c>
      <c r="F224" s="9" t="s">
        <v>236</v>
      </c>
    </row>
    <row r="225" ht="47.25" spans="1:6">
      <c r="A225" s="9" t="s">
        <v>7</v>
      </c>
      <c r="B225" s="9" t="s">
        <v>31</v>
      </c>
      <c r="C225" s="9" t="s">
        <v>240</v>
      </c>
      <c r="D225" s="9" t="s">
        <v>241</v>
      </c>
      <c r="E225" s="9" t="s">
        <v>458</v>
      </c>
      <c r="F225" s="9" t="s">
        <v>236</v>
      </c>
    </row>
    <row r="226" ht="47.25" spans="1:6">
      <c r="A226" s="9" t="s">
        <v>7</v>
      </c>
      <c r="B226" s="9" t="s">
        <v>31</v>
      </c>
      <c r="C226" s="9" t="s">
        <v>240</v>
      </c>
      <c r="D226" s="9" t="s">
        <v>241</v>
      </c>
      <c r="E226" s="9" t="s">
        <v>459</v>
      </c>
      <c r="F226" s="9" t="s">
        <v>236</v>
      </c>
    </row>
    <row r="227" ht="47.25" spans="1:6">
      <c r="A227" s="9" t="s">
        <v>7</v>
      </c>
      <c r="B227" s="9" t="s">
        <v>31</v>
      </c>
      <c r="C227" s="9" t="s">
        <v>240</v>
      </c>
      <c r="D227" s="9" t="s">
        <v>241</v>
      </c>
      <c r="E227" s="9" t="s">
        <v>460</v>
      </c>
      <c r="F227" s="9" t="s">
        <v>236</v>
      </c>
    </row>
    <row r="228" ht="47.25" spans="1:6">
      <c r="A228" s="9" t="s">
        <v>7</v>
      </c>
      <c r="B228" s="9" t="s">
        <v>31</v>
      </c>
      <c r="C228" s="9" t="s">
        <v>240</v>
      </c>
      <c r="D228" s="9" t="s">
        <v>241</v>
      </c>
      <c r="E228" s="9" t="s">
        <v>461</v>
      </c>
      <c r="F228" s="9" t="s">
        <v>236</v>
      </c>
    </row>
    <row r="229" ht="47.25" spans="1:6">
      <c r="A229" s="9" t="s">
        <v>7</v>
      </c>
      <c r="B229" s="9" t="s">
        <v>31</v>
      </c>
      <c r="C229" s="9" t="s">
        <v>240</v>
      </c>
      <c r="D229" s="9" t="s">
        <v>241</v>
      </c>
      <c r="E229" s="9" t="s">
        <v>462</v>
      </c>
      <c r="F229" s="9" t="s">
        <v>236</v>
      </c>
    </row>
    <row r="230" ht="47.25" spans="1:6">
      <c r="A230" s="9" t="s">
        <v>7</v>
      </c>
      <c r="B230" s="9" t="s">
        <v>31</v>
      </c>
      <c r="C230" s="9" t="s">
        <v>240</v>
      </c>
      <c r="D230" s="9" t="s">
        <v>241</v>
      </c>
      <c r="E230" s="9" t="s">
        <v>463</v>
      </c>
      <c r="F230" s="9" t="s">
        <v>236</v>
      </c>
    </row>
    <row r="231" ht="47.25" spans="1:6">
      <c r="A231" s="9" t="s">
        <v>7</v>
      </c>
      <c r="B231" s="9" t="s">
        <v>31</v>
      </c>
      <c r="C231" s="9" t="s">
        <v>240</v>
      </c>
      <c r="D231" s="9" t="s">
        <v>241</v>
      </c>
      <c r="E231" s="9" t="s">
        <v>464</v>
      </c>
      <c r="F231" s="9" t="s">
        <v>236</v>
      </c>
    </row>
    <row r="232" ht="31.5" spans="1:6">
      <c r="A232" s="9" t="s">
        <v>7</v>
      </c>
      <c r="B232" s="9" t="s">
        <v>31</v>
      </c>
      <c r="C232" s="9" t="s">
        <v>240</v>
      </c>
      <c r="D232" s="9" t="s">
        <v>241</v>
      </c>
      <c r="E232" s="9" t="s">
        <v>465</v>
      </c>
      <c r="F232" s="9" t="s">
        <v>236</v>
      </c>
    </row>
    <row r="233" ht="47.25" spans="1:6">
      <c r="A233" s="9" t="s">
        <v>7</v>
      </c>
      <c r="B233" s="9" t="s">
        <v>466</v>
      </c>
      <c r="C233" s="9" t="s">
        <v>240</v>
      </c>
      <c r="D233" s="9" t="s">
        <v>241</v>
      </c>
      <c r="E233" s="9" t="s">
        <v>467</v>
      </c>
      <c r="F233" s="9" t="s">
        <v>236</v>
      </c>
    </row>
    <row r="234" ht="47.25" spans="1:6">
      <c r="A234" s="9" t="s">
        <v>7</v>
      </c>
      <c r="B234" s="9" t="s">
        <v>466</v>
      </c>
      <c r="C234" s="9" t="s">
        <v>240</v>
      </c>
      <c r="D234" s="9" t="s">
        <v>241</v>
      </c>
      <c r="E234" s="9" t="s">
        <v>468</v>
      </c>
      <c r="F234" s="9" t="s">
        <v>236</v>
      </c>
    </row>
    <row r="235" ht="31.5" spans="1:6">
      <c r="A235" s="9" t="s">
        <v>7</v>
      </c>
      <c r="B235" s="9" t="s">
        <v>43</v>
      </c>
      <c r="C235" s="9" t="s">
        <v>240</v>
      </c>
      <c r="D235" s="9" t="s">
        <v>241</v>
      </c>
      <c r="E235" s="9" t="s">
        <v>469</v>
      </c>
      <c r="F235" s="9" t="s">
        <v>236</v>
      </c>
    </row>
    <row r="236" ht="31.5" spans="1:6">
      <c r="A236" s="9" t="s">
        <v>7</v>
      </c>
      <c r="B236" s="9" t="s">
        <v>43</v>
      </c>
      <c r="C236" s="9" t="s">
        <v>240</v>
      </c>
      <c r="D236" s="9" t="s">
        <v>241</v>
      </c>
      <c r="E236" s="9" t="s">
        <v>470</v>
      </c>
      <c r="F236" s="9" t="s">
        <v>236</v>
      </c>
    </row>
    <row r="237" ht="31.5" spans="1:6">
      <c r="A237" s="9" t="s">
        <v>52</v>
      </c>
      <c r="B237" s="9" t="s">
        <v>471</v>
      </c>
      <c r="C237" s="9" t="s">
        <v>240</v>
      </c>
      <c r="D237" s="9" t="s">
        <v>241</v>
      </c>
      <c r="E237" s="9" t="s">
        <v>472</v>
      </c>
      <c r="F237" s="9" t="s">
        <v>236</v>
      </c>
    </row>
    <row r="238" ht="47.25" spans="1:6">
      <c r="A238" s="9" t="s">
        <v>52</v>
      </c>
      <c r="B238" s="9" t="s">
        <v>473</v>
      </c>
      <c r="C238" s="9" t="s">
        <v>240</v>
      </c>
      <c r="D238" s="9" t="s">
        <v>241</v>
      </c>
      <c r="E238" s="9" t="s">
        <v>474</v>
      </c>
      <c r="F238" s="9" t="s">
        <v>236</v>
      </c>
    </row>
    <row r="239" ht="47.25" spans="1:6">
      <c r="A239" s="9" t="s">
        <v>52</v>
      </c>
      <c r="B239" s="9" t="s">
        <v>473</v>
      </c>
      <c r="C239" s="9" t="s">
        <v>240</v>
      </c>
      <c r="D239" s="9" t="s">
        <v>241</v>
      </c>
      <c r="E239" s="9" t="s">
        <v>475</v>
      </c>
      <c r="F239" s="9" t="s">
        <v>236</v>
      </c>
    </row>
    <row r="240" ht="47.25" spans="1:6">
      <c r="A240" s="9" t="s">
        <v>52</v>
      </c>
      <c r="B240" s="9" t="s">
        <v>53</v>
      </c>
      <c r="C240" s="9" t="s">
        <v>240</v>
      </c>
      <c r="D240" s="9" t="s">
        <v>241</v>
      </c>
      <c r="E240" s="9" t="s">
        <v>476</v>
      </c>
      <c r="F240" s="9" t="s">
        <v>236</v>
      </c>
    </row>
    <row r="241" ht="47.25" spans="1:6">
      <c r="A241" s="9" t="s">
        <v>52</v>
      </c>
      <c r="B241" s="9" t="s">
        <v>53</v>
      </c>
      <c r="C241" s="9" t="s">
        <v>240</v>
      </c>
      <c r="D241" s="9" t="s">
        <v>241</v>
      </c>
      <c r="E241" s="9" t="s">
        <v>477</v>
      </c>
      <c r="F241" s="9" t="s">
        <v>236</v>
      </c>
    </row>
    <row r="242" ht="31.5" spans="1:6">
      <c r="A242" s="9" t="s">
        <v>52</v>
      </c>
      <c r="B242" s="9" t="s">
        <v>478</v>
      </c>
      <c r="C242" s="9" t="s">
        <v>326</v>
      </c>
      <c r="D242" s="9" t="s">
        <v>241</v>
      </c>
      <c r="E242" s="9" t="s">
        <v>479</v>
      </c>
      <c r="F242" s="9" t="s">
        <v>236</v>
      </c>
    </row>
    <row r="243" ht="47.25" spans="1:6">
      <c r="A243" s="9" t="s">
        <v>52</v>
      </c>
      <c r="B243" s="9" t="s">
        <v>478</v>
      </c>
      <c r="C243" s="9" t="s">
        <v>240</v>
      </c>
      <c r="D243" s="9" t="s">
        <v>241</v>
      </c>
      <c r="E243" s="9" t="s">
        <v>480</v>
      </c>
      <c r="F243" s="9" t="s">
        <v>236</v>
      </c>
    </row>
    <row r="244" ht="31.5" spans="1:6">
      <c r="A244" s="9" t="s">
        <v>52</v>
      </c>
      <c r="B244" s="9" t="s">
        <v>74</v>
      </c>
      <c r="C244" s="9" t="s">
        <v>233</v>
      </c>
      <c r="D244" s="9" t="s">
        <v>234</v>
      </c>
      <c r="E244" s="9" t="s">
        <v>481</v>
      </c>
      <c r="F244" s="9" t="s">
        <v>236</v>
      </c>
    </row>
    <row r="245" ht="31.5" spans="1:6">
      <c r="A245" s="9" t="s">
        <v>52</v>
      </c>
      <c r="B245" s="9" t="s">
        <v>74</v>
      </c>
      <c r="C245" s="9" t="s">
        <v>326</v>
      </c>
      <c r="D245" s="9" t="s">
        <v>241</v>
      </c>
      <c r="E245" s="9" t="s">
        <v>482</v>
      </c>
      <c r="F245" s="9" t="s">
        <v>236</v>
      </c>
    </row>
    <row r="246" ht="47.25" spans="1:6">
      <c r="A246" s="9" t="s">
        <v>52</v>
      </c>
      <c r="B246" s="9" t="s">
        <v>74</v>
      </c>
      <c r="C246" s="9" t="s">
        <v>240</v>
      </c>
      <c r="D246" s="9" t="s">
        <v>241</v>
      </c>
      <c r="E246" s="9" t="s">
        <v>483</v>
      </c>
      <c r="F246" s="9" t="s">
        <v>236</v>
      </c>
    </row>
    <row r="247" ht="47.25" spans="1:6">
      <c r="A247" s="9" t="s">
        <v>52</v>
      </c>
      <c r="B247" s="9" t="s">
        <v>74</v>
      </c>
      <c r="C247" s="9" t="s">
        <v>240</v>
      </c>
      <c r="D247" s="9" t="s">
        <v>241</v>
      </c>
      <c r="E247" s="9" t="s">
        <v>484</v>
      </c>
      <c r="F247" s="9" t="s">
        <v>236</v>
      </c>
    </row>
    <row r="248" ht="47.25" spans="1:6">
      <c r="A248" s="9" t="s">
        <v>52</v>
      </c>
      <c r="B248" s="9" t="s">
        <v>74</v>
      </c>
      <c r="C248" s="9" t="s">
        <v>240</v>
      </c>
      <c r="D248" s="9" t="s">
        <v>241</v>
      </c>
      <c r="E248" s="9" t="s">
        <v>485</v>
      </c>
      <c r="F248" s="9" t="s">
        <v>236</v>
      </c>
    </row>
    <row r="249" ht="31.5" spans="1:6">
      <c r="A249" s="9" t="s">
        <v>52</v>
      </c>
      <c r="B249" s="9" t="s">
        <v>74</v>
      </c>
      <c r="C249" s="9" t="s">
        <v>240</v>
      </c>
      <c r="D249" s="9" t="s">
        <v>241</v>
      </c>
      <c r="E249" s="9" t="s">
        <v>486</v>
      </c>
      <c r="F249" s="9" t="s">
        <v>236</v>
      </c>
    </row>
    <row r="250" ht="47.25" spans="1:6">
      <c r="A250" s="9" t="s">
        <v>52</v>
      </c>
      <c r="B250" s="9" t="s">
        <v>74</v>
      </c>
      <c r="C250" s="9" t="s">
        <v>240</v>
      </c>
      <c r="D250" s="9" t="s">
        <v>241</v>
      </c>
      <c r="E250" s="9" t="s">
        <v>487</v>
      </c>
      <c r="F250" s="9" t="s">
        <v>236</v>
      </c>
    </row>
    <row r="251" ht="31.5" spans="1:6">
      <c r="A251" s="9" t="s">
        <v>52</v>
      </c>
      <c r="B251" s="9" t="s">
        <v>74</v>
      </c>
      <c r="C251" s="9" t="s">
        <v>240</v>
      </c>
      <c r="D251" s="9" t="s">
        <v>241</v>
      </c>
      <c r="E251" s="9" t="s">
        <v>488</v>
      </c>
      <c r="F251" s="9" t="s">
        <v>236</v>
      </c>
    </row>
    <row r="252" ht="47.25" spans="1:6">
      <c r="A252" s="9" t="s">
        <v>52</v>
      </c>
      <c r="B252" s="9" t="s">
        <v>74</v>
      </c>
      <c r="C252" s="9" t="s">
        <v>240</v>
      </c>
      <c r="D252" s="9" t="s">
        <v>241</v>
      </c>
      <c r="E252" s="9" t="s">
        <v>489</v>
      </c>
      <c r="F252" s="9" t="s">
        <v>236</v>
      </c>
    </row>
    <row r="253" ht="63" spans="1:6">
      <c r="A253" s="9" t="s">
        <v>52</v>
      </c>
      <c r="B253" s="9" t="s">
        <v>74</v>
      </c>
      <c r="C253" s="9" t="s">
        <v>240</v>
      </c>
      <c r="D253" s="9" t="s">
        <v>241</v>
      </c>
      <c r="E253" s="9" t="s">
        <v>490</v>
      </c>
      <c r="F253" s="9" t="s">
        <v>236</v>
      </c>
    </row>
    <row r="254" ht="47.25" spans="1:6">
      <c r="A254" s="9" t="s">
        <v>52</v>
      </c>
      <c r="B254" s="9" t="s">
        <v>74</v>
      </c>
      <c r="C254" s="9" t="s">
        <v>240</v>
      </c>
      <c r="D254" s="9" t="s">
        <v>241</v>
      </c>
      <c r="E254" s="9" t="s">
        <v>491</v>
      </c>
      <c r="F254" s="9" t="s">
        <v>236</v>
      </c>
    </row>
    <row r="255" ht="31.5" spans="1:6">
      <c r="A255" s="9" t="s">
        <v>52</v>
      </c>
      <c r="B255" s="9" t="s">
        <v>74</v>
      </c>
      <c r="C255" s="9" t="s">
        <v>240</v>
      </c>
      <c r="D255" s="9" t="s">
        <v>241</v>
      </c>
      <c r="E255" s="9" t="s">
        <v>492</v>
      </c>
      <c r="F255" s="9" t="s">
        <v>236</v>
      </c>
    </row>
    <row r="256" ht="31.5" spans="1:6">
      <c r="A256" s="9" t="s">
        <v>52</v>
      </c>
      <c r="B256" s="9" t="s">
        <v>74</v>
      </c>
      <c r="C256" s="9" t="s">
        <v>240</v>
      </c>
      <c r="D256" s="9" t="s">
        <v>241</v>
      </c>
      <c r="E256" s="9" t="s">
        <v>493</v>
      </c>
      <c r="F256" s="9" t="s">
        <v>236</v>
      </c>
    </row>
    <row r="257" ht="47.25" spans="1:6">
      <c r="A257" s="9" t="s">
        <v>52</v>
      </c>
      <c r="B257" s="9" t="s">
        <v>74</v>
      </c>
      <c r="C257" s="9" t="s">
        <v>240</v>
      </c>
      <c r="D257" s="9" t="s">
        <v>241</v>
      </c>
      <c r="E257" s="9" t="s">
        <v>494</v>
      </c>
      <c r="F257" s="9" t="s">
        <v>236</v>
      </c>
    </row>
    <row r="258" ht="47.25" spans="1:6">
      <c r="A258" s="9" t="s">
        <v>52</v>
      </c>
      <c r="B258" s="9" t="s">
        <v>79</v>
      </c>
      <c r="C258" s="9" t="s">
        <v>240</v>
      </c>
      <c r="D258" s="9" t="s">
        <v>241</v>
      </c>
      <c r="E258" s="9" t="s">
        <v>495</v>
      </c>
      <c r="F258" s="9" t="s">
        <v>236</v>
      </c>
    </row>
    <row r="259" ht="31.5" spans="1:6">
      <c r="A259" s="9" t="s">
        <v>52</v>
      </c>
      <c r="B259" s="9" t="s">
        <v>496</v>
      </c>
      <c r="C259" s="9" t="s">
        <v>240</v>
      </c>
      <c r="D259" s="9" t="s">
        <v>241</v>
      </c>
      <c r="E259" s="9" t="s">
        <v>497</v>
      </c>
      <c r="F259" s="9" t="s">
        <v>236</v>
      </c>
    </row>
    <row r="260" ht="47.25" spans="1:6">
      <c r="A260" s="9" t="s">
        <v>52</v>
      </c>
      <c r="B260" s="9" t="s">
        <v>496</v>
      </c>
      <c r="C260" s="9" t="s">
        <v>240</v>
      </c>
      <c r="D260" s="9" t="s">
        <v>241</v>
      </c>
      <c r="E260" s="9" t="s">
        <v>498</v>
      </c>
      <c r="F260" s="9" t="s">
        <v>236</v>
      </c>
    </row>
    <row r="261" ht="31.5" spans="1:6">
      <c r="A261" s="9" t="s">
        <v>52</v>
      </c>
      <c r="B261" s="9" t="s">
        <v>499</v>
      </c>
      <c r="C261" s="9" t="s">
        <v>240</v>
      </c>
      <c r="D261" s="9" t="s">
        <v>241</v>
      </c>
      <c r="E261" s="9" t="s">
        <v>500</v>
      </c>
      <c r="F261" s="9" t="s">
        <v>236</v>
      </c>
    </row>
    <row r="262" ht="31.5" spans="1:6">
      <c r="A262" s="9" t="s">
        <v>52</v>
      </c>
      <c r="B262" s="9" t="s">
        <v>499</v>
      </c>
      <c r="C262" s="9" t="s">
        <v>240</v>
      </c>
      <c r="D262" s="9" t="s">
        <v>241</v>
      </c>
      <c r="E262" s="9" t="s">
        <v>501</v>
      </c>
      <c r="F262" s="9" t="s">
        <v>236</v>
      </c>
    </row>
    <row r="263" ht="47.25" spans="1:6">
      <c r="A263" s="9" t="s">
        <v>84</v>
      </c>
      <c r="B263" s="9" t="s">
        <v>502</v>
      </c>
      <c r="C263" s="9" t="s">
        <v>240</v>
      </c>
      <c r="D263" s="9" t="s">
        <v>241</v>
      </c>
      <c r="E263" s="9" t="s">
        <v>503</v>
      </c>
      <c r="F263" s="9" t="s">
        <v>236</v>
      </c>
    </row>
    <row r="264" ht="31.5" spans="1:6">
      <c r="A264" s="9" t="s">
        <v>84</v>
      </c>
      <c r="B264" s="9" t="s">
        <v>85</v>
      </c>
      <c r="C264" s="9" t="s">
        <v>326</v>
      </c>
      <c r="D264" s="9" t="s">
        <v>241</v>
      </c>
      <c r="E264" s="9" t="s">
        <v>504</v>
      </c>
      <c r="F264" s="9" t="s">
        <v>236</v>
      </c>
    </row>
    <row r="265" ht="47.25" spans="1:6">
      <c r="A265" s="9" t="s">
        <v>84</v>
      </c>
      <c r="B265" s="9" t="s">
        <v>85</v>
      </c>
      <c r="C265" s="9" t="s">
        <v>240</v>
      </c>
      <c r="D265" s="9" t="s">
        <v>241</v>
      </c>
      <c r="E265" s="9" t="s">
        <v>505</v>
      </c>
      <c r="F265" s="9" t="s">
        <v>236</v>
      </c>
    </row>
    <row r="266" ht="47.25" spans="1:6">
      <c r="A266" s="9" t="s">
        <v>84</v>
      </c>
      <c r="B266" s="9" t="s">
        <v>85</v>
      </c>
      <c r="C266" s="9" t="s">
        <v>240</v>
      </c>
      <c r="D266" s="9" t="s">
        <v>241</v>
      </c>
      <c r="E266" s="9" t="s">
        <v>506</v>
      </c>
      <c r="F266" s="9" t="s">
        <v>236</v>
      </c>
    </row>
    <row r="267" ht="47.25" spans="1:6">
      <c r="A267" s="9" t="s">
        <v>84</v>
      </c>
      <c r="B267" s="9" t="s">
        <v>85</v>
      </c>
      <c r="C267" s="9" t="s">
        <v>240</v>
      </c>
      <c r="D267" s="9" t="s">
        <v>241</v>
      </c>
      <c r="E267" s="9" t="s">
        <v>507</v>
      </c>
      <c r="F267" s="9" t="s">
        <v>236</v>
      </c>
    </row>
    <row r="268" ht="47.25" spans="1:6">
      <c r="A268" s="9" t="s">
        <v>84</v>
      </c>
      <c r="B268" s="9" t="s">
        <v>85</v>
      </c>
      <c r="C268" s="9" t="s">
        <v>240</v>
      </c>
      <c r="D268" s="9" t="s">
        <v>241</v>
      </c>
      <c r="E268" s="9" t="s">
        <v>507</v>
      </c>
      <c r="F268" s="9" t="s">
        <v>236</v>
      </c>
    </row>
    <row r="269" ht="47.25" spans="1:6">
      <c r="A269" s="9" t="s">
        <v>84</v>
      </c>
      <c r="B269" s="9" t="s">
        <v>85</v>
      </c>
      <c r="C269" s="9" t="s">
        <v>240</v>
      </c>
      <c r="D269" s="9" t="s">
        <v>241</v>
      </c>
      <c r="E269" s="9" t="s">
        <v>508</v>
      </c>
      <c r="F269" s="9" t="s">
        <v>236</v>
      </c>
    </row>
    <row r="270" ht="63" spans="1:6">
      <c r="A270" s="9" t="s">
        <v>84</v>
      </c>
      <c r="B270" s="9" t="s">
        <v>85</v>
      </c>
      <c r="C270" s="9" t="s">
        <v>240</v>
      </c>
      <c r="D270" s="9" t="s">
        <v>241</v>
      </c>
      <c r="E270" s="9" t="s">
        <v>509</v>
      </c>
      <c r="F270" s="9" t="s">
        <v>236</v>
      </c>
    </row>
    <row r="271" ht="63" spans="1:6">
      <c r="A271" s="9" t="s">
        <v>84</v>
      </c>
      <c r="B271" s="9" t="s">
        <v>85</v>
      </c>
      <c r="C271" s="9" t="s">
        <v>240</v>
      </c>
      <c r="D271" s="9" t="s">
        <v>241</v>
      </c>
      <c r="E271" s="9" t="s">
        <v>510</v>
      </c>
      <c r="F271" s="9" t="s">
        <v>236</v>
      </c>
    </row>
    <row r="272" ht="47.25" spans="1:6">
      <c r="A272" s="9" t="s">
        <v>84</v>
      </c>
      <c r="B272" s="9" t="s">
        <v>511</v>
      </c>
      <c r="C272" s="9" t="s">
        <v>240</v>
      </c>
      <c r="D272" s="9" t="s">
        <v>241</v>
      </c>
      <c r="E272" s="9" t="s">
        <v>512</v>
      </c>
      <c r="F272" s="9" t="s">
        <v>236</v>
      </c>
    </row>
    <row r="273" ht="31.5" spans="1:6">
      <c r="A273" s="9" t="s">
        <v>84</v>
      </c>
      <c r="B273" s="9" t="s">
        <v>513</v>
      </c>
      <c r="C273" s="9" t="s">
        <v>326</v>
      </c>
      <c r="D273" s="9" t="s">
        <v>241</v>
      </c>
      <c r="E273" s="9" t="s">
        <v>514</v>
      </c>
      <c r="F273" s="9" t="s">
        <v>236</v>
      </c>
    </row>
    <row r="274" ht="47.25" spans="1:6">
      <c r="A274" s="9" t="s">
        <v>84</v>
      </c>
      <c r="B274" s="9" t="s">
        <v>515</v>
      </c>
      <c r="C274" s="9" t="s">
        <v>240</v>
      </c>
      <c r="D274" s="9" t="s">
        <v>241</v>
      </c>
      <c r="E274" s="9" t="s">
        <v>516</v>
      </c>
      <c r="F274" s="9" t="s">
        <v>236</v>
      </c>
    </row>
    <row r="275" ht="31.5" spans="1:6">
      <c r="A275" s="9" t="s">
        <v>84</v>
      </c>
      <c r="B275" s="9" t="s">
        <v>517</v>
      </c>
      <c r="C275" s="9" t="s">
        <v>240</v>
      </c>
      <c r="D275" s="9" t="s">
        <v>241</v>
      </c>
      <c r="E275" s="9" t="s">
        <v>518</v>
      </c>
      <c r="F275" s="9" t="s">
        <v>236</v>
      </c>
    </row>
    <row r="276" ht="63" spans="1:6">
      <c r="A276" s="9" t="s">
        <v>84</v>
      </c>
      <c r="B276" s="9" t="s">
        <v>519</v>
      </c>
      <c r="C276" s="9" t="s">
        <v>240</v>
      </c>
      <c r="D276" s="9" t="s">
        <v>241</v>
      </c>
      <c r="E276" s="9" t="s">
        <v>520</v>
      </c>
      <c r="F276" s="9" t="s">
        <v>236</v>
      </c>
    </row>
    <row r="277" ht="47.25" spans="1:6">
      <c r="A277" s="9" t="s">
        <v>521</v>
      </c>
      <c r="B277" s="9" t="s">
        <v>522</v>
      </c>
      <c r="C277" s="9" t="s">
        <v>240</v>
      </c>
      <c r="D277" s="9" t="s">
        <v>241</v>
      </c>
      <c r="E277" s="9" t="s">
        <v>523</v>
      </c>
      <c r="F277" s="9" t="s">
        <v>236</v>
      </c>
    </row>
    <row r="278" ht="31.5" spans="1:6">
      <c r="A278" s="9" t="s">
        <v>521</v>
      </c>
      <c r="B278" s="9" t="s">
        <v>522</v>
      </c>
      <c r="C278" s="9" t="s">
        <v>240</v>
      </c>
      <c r="D278" s="9" t="s">
        <v>241</v>
      </c>
      <c r="E278" s="9" t="s">
        <v>524</v>
      </c>
      <c r="F278" s="9" t="s">
        <v>236</v>
      </c>
    </row>
    <row r="279" ht="31.5" spans="1:6">
      <c r="A279" s="9" t="s">
        <v>521</v>
      </c>
      <c r="B279" s="9" t="s">
        <v>522</v>
      </c>
      <c r="C279" s="9" t="s">
        <v>240</v>
      </c>
      <c r="D279" s="9" t="s">
        <v>241</v>
      </c>
      <c r="E279" s="9" t="s">
        <v>525</v>
      </c>
      <c r="F279" s="9" t="s">
        <v>236</v>
      </c>
    </row>
    <row r="280" ht="47.25" spans="1:6">
      <c r="A280" s="9" t="s">
        <v>521</v>
      </c>
      <c r="B280" s="9" t="s">
        <v>522</v>
      </c>
      <c r="C280" s="9" t="s">
        <v>240</v>
      </c>
      <c r="D280" s="9" t="s">
        <v>241</v>
      </c>
      <c r="E280" s="9" t="s">
        <v>526</v>
      </c>
      <c r="F280" s="9" t="s">
        <v>236</v>
      </c>
    </row>
    <row r="281" ht="47.25" spans="1:6">
      <c r="A281" s="9" t="s">
        <v>521</v>
      </c>
      <c r="B281" s="9" t="s">
        <v>522</v>
      </c>
      <c r="C281" s="9" t="s">
        <v>240</v>
      </c>
      <c r="D281" s="9" t="s">
        <v>241</v>
      </c>
      <c r="E281" s="9" t="s">
        <v>527</v>
      </c>
      <c r="F281" s="9" t="s">
        <v>236</v>
      </c>
    </row>
    <row r="282" ht="47.25" spans="1:6">
      <c r="A282" s="9" t="s">
        <v>521</v>
      </c>
      <c r="B282" s="9" t="s">
        <v>528</v>
      </c>
      <c r="C282" s="9" t="s">
        <v>240</v>
      </c>
      <c r="D282" s="9" t="s">
        <v>241</v>
      </c>
      <c r="E282" s="9" t="s">
        <v>529</v>
      </c>
      <c r="F282" s="9" t="s">
        <v>236</v>
      </c>
    </row>
    <row r="283" ht="47.25" spans="1:6">
      <c r="A283" s="9" t="s">
        <v>521</v>
      </c>
      <c r="B283" s="9" t="s">
        <v>528</v>
      </c>
      <c r="C283" s="9" t="s">
        <v>240</v>
      </c>
      <c r="D283" s="9" t="s">
        <v>241</v>
      </c>
      <c r="E283" s="9" t="s">
        <v>530</v>
      </c>
      <c r="F283" s="9" t="s">
        <v>236</v>
      </c>
    </row>
    <row r="284" ht="63" spans="1:6">
      <c r="A284" s="9" t="s">
        <v>521</v>
      </c>
      <c r="B284" s="9" t="s">
        <v>528</v>
      </c>
      <c r="C284" s="9" t="s">
        <v>240</v>
      </c>
      <c r="D284" s="9" t="s">
        <v>241</v>
      </c>
      <c r="E284" s="9" t="s">
        <v>531</v>
      </c>
      <c r="F284" s="9" t="s">
        <v>236</v>
      </c>
    </row>
    <row r="285" ht="47.25" spans="1:6">
      <c r="A285" s="9" t="s">
        <v>521</v>
      </c>
      <c r="B285" s="9" t="s">
        <v>528</v>
      </c>
      <c r="C285" s="9" t="s">
        <v>240</v>
      </c>
      <c r="D285" s="9" t="s">
        <v>241</v>
      </c>
      <c r="E285" s="9" t="s">
        <v>532</v>
      </c>
      <c r="F285" s="9" t="s">
        <v>236</v>
      </c>
    </row>
    <row r="286" ht="47.25" spans="1:6">
      <c r="A286" s="9" t="s">
        <v>533</v>
      </c>
      <c r="B286" s="9" t="s">
        <v>534</v>
      </c>
      <c r="C286" s="9" t="s">
        <v>240</v>
      </c>
      <c r="D286" s="9" t="s">
        <v>241</v>
      </c>
      <c r="E286" s="9" t="s">
        <v>535</v>
      </c>
      <c r="F286" s="9" t="s">
        <v>236</v>
      </c>
    </row>
    <row r="287" ht="47.25" spans="1:6">
      <c r="A287" s="9" t="s">
        <v>533</v>
      </c>
      <c r="B287" s="9" t="s">
        <v>536</v>
      </c>
      <c r="C287" s="9" t="s">
        <v>240</v>
      </c>
      <c r="D287" s="9" t="s">
        <v>241</v>
      </c>
      <c r="E287" s="9" t="s">
        <v>537</v>
      </c>
      <c r="F287" s="9" t="s">
        <v>236</v>
      </c>
    </row>
    <row r="288" ht="63" spans="1:6">
      <c r="A288" s="9" t="s">
        <v>533</v>
      </c>
      <c r="B288" s="9" t="s">
        <v>538</v>
      </c>
      <c r="C288" s="9" t="s">
        <v>240</v>
      </c>
      <c r="D288" s="9" t="s">
        <v>241</v>
      </c>
      <c r="E288" s="9" t="s">
        <v>539</v>
      </c>
      <c r="F288" s="9" t="s">
        <v>236</v>
      </c>
    </row>
    <row r="289" ht="47.25" spans="1:6">
      <c r="A289" s="9" t="s">
        <v>533</v>
      </c>
      <c r="B289" s="9" t="s">
        <v>540</v>
      </c>
      <c r="C289" s="9" t="s">
        <v>240</v>
      </c>
      <c r="D289" s="9" t="s">
        <v>241</v>
      </c>
      <c r="E289" s="9" t="s">
        <v>541</v>
      </c>
      <c r="F289" s="9" t="s">
        <v>236</v>
      </c>
    </row>
    <row r="290" ht="47.25" spans="1:6">
      <c r="A290" s="9" t="s">
        <v>533</v>
      </c>
      <c r="B290" s="9" t="s">
        <v>540</v>
      </c>
      <c r="C290" s="9" t="s">
        <v>240</v>
      </c>
      <c r="D290" s="9" t="s">
        <v>241</v>
      </c>
      <c r="E290" s="9" t="s">
        <v>542</v>
      </c>
      <c r="F290" s="9" t="s">
        <v>236</v>
      </c>
    </row>
    <row r="291" ht="47.25" spans="1:6">
      <c r="A291" s="9" t="s">
        <v>533</v>
      </c>
      <c r="B291" s="9" t="s">
        <v>543</v>
      </c>
      <c r="C291" s="9" t="s">
        <v>240</v>
      </c>
      <c r="D291" s="9" t="s">
        <v>241</v>
      </c>
      <c r="E291" s="9" t="s">
        <v>544</v>
      </c>
      <c r="F291" s="9" t="s">
        <v>236</v>
      </c>
    </row>
    <row r="292" ht="63" spans="1:6">
      <c r="A292" s="9" t="s">
        <v>533</v>
      </c>
      <c r="B292" s="9" t="s">
        <v>543</v>
      </c>
      <c r="C292" s="9" t="s">
        <v>240</v>
      </c>
      <c r="D292" s="9" t="s">
        <v>241</v>
      </c>
      <c r="E292" s="9" t="s">
        <v>545</v>
      </c>
      <c r="F292" s="9" t="s">
        <v>236</v>
      </c>
    </row>
    <row r="293" ht="47.25" spans="1:6">
      <c r="A293" s="9" t="s">
        <v>533</v>
      </c>
      <c r="B293" s="9" t="s">
        <v>543</v>
      </c>
      <c r="C293" s="9" t="s">
        <v>240</v>
      </c>
      <c r="D293" s="9" t="s">
        <v>241</v>
      </c>
      <c r="E293" s="9" t="s">
        <v>546</v>
      </c>
      <c r="F293" s="9" t="s">
        <v>236</v>
      </c>
    </row>
    <row r="294" ht="31.5" spans="1:6">
      <c r="A294" s="9" t="s">
        <v>533</v>
      </c>
      <c r="B294" s="9" t="s">
        <v>543</v>
      </c>
      <c r="C294" s="9" t="s">
        <v>240</v>
      </c>
      <c r="D294" s="9" t="s">
        <v>241</v>
      </c>
      <c r="E294" s="9" t="s">
        <v>547</v>
      </c>
      <c r="F294" s="9" t="s">
        <v>236</v>
      </c>
    </row>
    <row r="295" ht="47.25" spans="1:6">
      <c r="A295" s="9" t="s">
        <v>533</v>
      </c>
      <c r="B295" s="9" t="s">
        <v>543</v>
      </c>
      <c r="C295" s="9" t="s">
        <v>240</v>
      </c>
      <c r="D295" s="9" t="s">
        <v>241</v>
      </c>
      <c r="E295" s="9" t="s">
        <v>548</v>
      </c>
      <c r="F295" s="9" t="s">
        <v>236</v>
      </c>
    </row>
    <row r="296" ht="47.25" spans="1:6">
      <c r="A296" s="9" t="s">
        <v>533</v>
      </c>
      <c r="B296" s="9" t="s">
        <v>543</v>
      </c>
      <c r="C296" s="9" t="s">
        <v>240</v>
      </c>
      <c r="D296" s="9" t="s">
        <v>241</v>
      </c>
      <c r="E296" s="9" t="s">
        <v>549</v>
      </c>
      <c r="F296" s="9" t="s">
        <v>236</v>
      </c>
    </row>
    <row r="297" ht="47.25" spans="1:6">
      <c r="A297" s="9" t="s">
        <v>533</v>
      </c>
      <c r="B297" s="9" t="s">
        <v>550</v>
      </c>
      <c r="C297" s="9" t="s">
        <v>240</v>
      </c>
      <c r="D297" s="9" t="s">
        <v>241</v>
      </c>
      <c r="E297" s="9" t="s">
        <v>551</v>
      </c>
      <c r="F297" s="9" t="s">
        <v>236</v>
      </c>
    </row>
    <row r="298" ht="31.5" spans="1:6">
      <c r="A298" s="9" t="s">
        <v>533</v>
      </c>
      <c r="B298" s="9" t="s">
        <v>550</v>
      </c>
      <c r="C298" s="9" t="s">
        <v>240</v>
      </c>
      <c r="D298" s="9" t="s">
        <v>241</v>
      </c>
      <c r="E298" s="9" t="s">
        <v>552</v>
      </c>
      <c r="F298" s="9" t="s">
        <v>236</v>
      </c>
    </row>
    <row r="299" ht="63" spans="1:6">
      <c r="A299" s="9" t="s">
        <v>533</v>
      </c>
      <c r="B299" s="9" t="s">
        <v>550</v>
      </c>
      <c r="C299" s="9" t="s">
        <v>240</v>
      </c>
      <c r="D299" s="9" t="s">
        <v>241</v>
      </c>
      <c r="E299" s="9" t="s">
        <v>553</v>
      </c>
      <c r="F299" s="9" t="s">
        <v>236</v>
      </c>
    </row>
    <row r="300" ht="47.25" spans="1:6">
      <c r="A300" s="9" t="s">
        <v>533</v>
      </c>
      <c r="B300" s="9" t="s">
        <v>550</v>
      </c>
      <c r="C300" s="9" t="s">
        <v>240</v>
      </c>
      <c r="D300" s="9" t="s">
        <v>241</v>
      </c>
      <c r="E300" s="9" t="s">
        <v>554</v>
      </c>
      <c r="F300" s="9" t="s">
        <v>236</v>
      </c>
    </row>
    <row r="301" ht="47.25" spans="1:6">
      <c r="A301" s="9" t="s">
        <v>555</v>
      </c>
      <c r="B301" s="9" t="s">
        <v>556</v>
      </c>
      <c r="C301" s="9" t="s">
        <v>240</v>
      </c>
      <c r="D301" s="9" t="s">
        <v>241</v>
      </c>
      <c r="E301" s="9" t="s">
        <v>557</v>
      </c>
      <c r="F301" s="9" t="s">
        <v>236</v>
      </c>
    </row>
    <row r="302" ht="63" spans="1:6">
      <c r="A302" s="9" t="s">
        <v>555</v>
      </c>
      <c r="B302" s="9" t="s">
        <v>556</v>
      </c>
      <c r="C302" s="9" t="s">
        <v>240</v>
      </c>
      <c r="D302" s="9" t="s">
        <v>241</v>
      </c>
      <c r="E302" s="9" t="s">
        <v>558</v>
      </c>
      <c r="F302" s="9" t="s">
        <v>236</v>
      </c>
    </row>
    <row r="303" ht="47.25" spans="1:6">
      <c r="A303" s="9" t="s">
        <v>555</v>
      </c>
      <c r="B303" s="9" t="s">
        <v>556</v>
      </c>
      <c r="C303" s="9" t="s">
        <v>240</v>
      </c>
      <c r="D303" s="9" t="s">
        <v>241</v>
      </c>
      <c r="E303" s="9" t="s">
        <v>559</v>
      </c>
      <c r="F303" s="9" t="s">
        <v>236</v>
      </c>
    </row>
    <row r="304" ht="31.5" spans="1:6">
      <c r="A304" s="9" t="s">
        <v>555</v>
      </c>
      <c r="B304" s="9" t="s">
        <v>556</v>
      </c>
      <c r="C304" s="9" t="s">
        <v>240</v>
      </c>
      <c r="D304" s="9" t="s">
        <v>241</v>
      </c>
      <c r="E304" s="9" t="s">
        <v>560</v>
      </c>
      <c r="F304" s="9" t="s">
        <v>236</v>
      </c>
    </row>
    <row r="305" ht="47.25" spans="1:6">
      <c r="A305" s="9" t="s">
        <v>555</v>
      </c>
      <c r="B305" s="9" t="s">
        <v>556</v>
      </c>
      <c r="C305" s="9" t="s">
        <v>240</v>
      </c>
      <c r="D305" s="9" t="s">
        <v>241</v>
      </c>
      <c r="E305" s="9" t="s">
        <v>561</v>
      </c>
      <c r="F305" s="9" t="s">
        <v>236</v>
      </c>
    </row>
    <row r="306" ht="47.25" spans="1:6">
      <c r="A306" s="9" t="s">
        <v>555</v>
      </c>
      <c r="B306" s="9" t="s">
        <v>556</v>
      </c>
      <c r="C306" s="9" t="s">
        <v>240</v>
      </c>
      <c r="D306" s="9" t="s">
        <v>241</v>
      </c>
      <c r="E306" s="9" t="s">
        <v>562</v>
      </c>
      <c r="F306" s="9" t="s">
        <v>236</v>
      </c>
    </row>
    <row r="307" ht="63" spans="1:6">
      <c r="A307" s="9" t="s">
        <v>555</v>
      </c>
      <c r="B307" s="9" t="s">
        <v>556</v>
      </c>
      <c r="C307" s="9" t="s">
        <v>240</v>
      </c>
      <c r="D307" s="9" t="s">
        <v>241</v>
      </c>
      <c r="E307" s="9" t="s">
        <v>563</v>
      </c>
      <c r="F307" s="9" t="s">
        <v>236</v>
      </c>
    </row>
    <row r="308" ht="31.5" spans="1:6">
      <c r="A308" s="9" t="s">
        <v>555</v>
      </c>
      <c r="B308" s="9" t="s">
        <v>564</v>
      </c>
      <c r="C308" s="9" t="s">
        <v>240</v>
      </c>
      <c r="D308" s="9" t="s">
        <v>241</v>
      </c>
      <c r="E308" s="9" t="s">
        <v>565</v>
      </c>
      <c r="F308" s="9" t="s">
        <v>236</v>
      </c>
    </row>
    <row r="309" ht="47.25" spans="1:6">
      <c r="A309" s="9" t="s">
        <v>566</v>
      </c>
      <c r="B309" s="9" t="s">
        <v>567</v>
      </c>
      <c r="C309" s="9" t="s">
        <v>240</v>
      </c>
      <c r="D309" s="9" t="s">
        <v>241</v>
      </c>
      <c r="E309" s="9" t="s">
        <v>568</v>
      </c>
      <c r="F309" s="9" t="s">
        <v>236</v>
      </c>
    </row>
    <row r="310" ht="31.5" spans="1:6">
      <c r="A310" s="9" t="s">
        <v>566</v>
      </c>
      <c r="B310" s="9" t="s">
        <v>567</v>
      </c>
      <c r="C310" s="9" t="s">
        <v>240</v>
      </c>
      <c r="D310" s="9" t="s">
        <v>241</v>
      </c>
      <c r="E310" s="9" t="s">
        <v>569</v>
      </c>
      <c r="F310" s="9" t="s">
        <v>236</v>
      </c>
    </row>
    <row r="311" ht="47.25" spans="1:6">
      <c r="A311" s="9" t="s">
        <v>566</v>
      </c>
      <c r="B311" s="9" t="s">
        <v>570</v>
      </c>
      <c r="C311" s="9" t="s">
        <v>240</v>
      </c>
      <c r="D311" s="9" t="s">
        <v>241</v>
      </c>
      <c r="E311" s="9" t="s">
        <v>571</v>
      </c>
      <c r="F311" s="9" t="s">
        <v>236</v>
      </c>
    </row>
    <row r="312" ht="47.25" spans="1:6">
      <c r="A312" s="9" t="s">
        <v>566</v>
      </c>
      <c r="B312" s="9" t="s">
        <v>572</v>
      </c>
      <c r="C312" s="9" t="s">
        <v>240</v>
      </c>
      <c r="D312" s="9" t="s">
        <v>241</v>
      </c>
      <c r="E312" s="9" t="s">
        <v>573</v>
      </c>
      <c r="F312" s="9" t="s">
        <v>236</v>
      </c>
    </row>
    <row r="313" ht="47.25" spans="1:6">
      <c r="A313" s="9" t="s">
        <v>566</v>
      </c>
      <c r="B313" s="9" t="s">
        <v>574</v>
      </c>
      <c r="C313" s="9" t="s">
        <v>240</v>
      </c>
      <c r="D313" s="9" t="s">
        <v>241</v>
      </c>
      <c r="E313" s="9" t="s">
        <v>575</v>
      </c>
      <c r="F313" s="9" t="s">
        <v>236</v>
      </c>
    </row>
    <row r="314" ht="47.25" spans="1:6">
      <c r="A314" s="9" t="s">
        <v>566</v>
      </c>
      <c r="B314" s="9" t="s">
        <v>576</v>
      </c>
      <c r="C314" s="9" t="s">
        <v>326</v>
      </c>
      <c r="D314" s="9" t="s">
        <v>241</v>
      </c>
      <c r="E314" s="9" t="s">
        <v>577</v>
      </c>
      <c r="F314" s="9" t="s">
        <v>236</v>
      </c>
    </row>
    <row r="315" ht="63" spans="1:6">
      <c r="A315" s="9" t="s">
        <v>566</v>
      </c>
      <c r="B315" s="9" t="s">
        <v>576</v>
      </c>
      <c r="C315" s="9" t="s">
        <v>240</v>
      </c>
      <c r="D315" s="9" t="s">
        <v>241</v>
      </c>
      <c r="E315" s="9" t="s">
        <v>578</v>
      </c>
      <c r="F315" s="9" t="s">
        <v>236</v>
      </c>
    </row>
    <row r="316" ht="47.25" spans="1:6">
      <c r="A316" s="9" t="s">
        <v>566</v>
      </c>
      <c r="B316" s="9" t="s">
        <v>579</v>
      </c>
      <c r="C316" s="9" t="s">
        <v>240</v>
      </c>
      <c r="D316" s="9" t="s">
        <v>241</v>
      </c>
      <c r="E316" s="9" t="s">
        <v>580</v>
      </c>
      <c r="F316" s="9" t="s">
        <v>236</v>
      </c>
    </row>
    <row r="317" ht="31.5" spans="1:6">
      <c r="A317" s="9" t="s">
        <v>566</v>
      </c>
      <c r="B317" s="9" t="s">
        <v>581</v>
      </c>
      <c r="C317" s="9" t="s">
        <v>233</v>
      </c>
      <c r="D317" s="9" t="s">
        <v>234</v>
      </c>
      <c r="E317" s="9" t="s">
        <v>582</v>
      </c>
      <c r="F317" s="9" t="s">
        <v>236</v>
      </c>
    </row>
    <row r="318" ht="31.5" spans="1:6">
      <c r="A318" s="9" t="s">
        <v>566</v>
      </c>
      <c r="B318" s="9" t="s">
        <v>581</v>
      </c>
      <c r="C318" s="9" t="s">
        <v>233</v>
      </c>
      <c r="D318" s="9" t="s">
        <v>234</v>
      </c>
      <c r="E318" s="9" t="s">
        <v>583</v>
      </c>
      <c r="F318" s="9" t="s">
        <v>236</v>
      </c>
    </row>
    <row r="319" ht="31.5" spans="1:6">
      <c r="A319" s="9" t="s">
        <v>566</v>
      </c>
      <c r="B319" s="9" t="s">
        <v>581</v>
      </c>
      <c r="C319" s="9" t="s">
        <v>233</v>
      </c>
      <c r="D319" s="9" t="s">
        <v>234</v>
      </c>
      <c r="E319" s="9" t="s">
        <v>584</v>
      </c>
      <c r="F319" s="9" t="s">
        <v>236</v>
      </c>
    </row>
    <row r="320" ht="47.25" spans="1:6">
      <c r="A320" s="9" t="s">
        <v>566</v>
      </c>
      <c r="B320" s="9" t="s">
        <v>581</v>
      </c>
      <c r="C320" s="9" t="s">
        <v>233</v>
      </c>
      <c r="D320" s="9" t="s">
        <v>234</v>
      </c>
      <c r="E320" s="9" t="s">
        <v>585</v>
      </c>
      <c r="F320" s="9" t="s">
        <v>236</v>
      </c>
    </row>
    <row r="321" ht="47.25" spans="1:6">
      <c r="A321" s="9" t="s">
        <v>566</v>
      </c>
      <c r="B321" s="9" t="s">
        <v>581</v>
      </c>
      <c r="C321" s="9" t="s">
        <v>233</v>
      </c>
      <c r="D321" s="9" t="s">
        <v>234</v>
      </c>
      <c r="E321" s="9" t="s">
        <v>586</v>
      </c>
      <c r="F321" s="9" t="s">
        <v>236</v>
      </c>
    </row>
    <row r="322" ht="47.25" spans="1:6">
      <c r="A322" s="9" t="s">
        <v>566</v>
      </c>
      <c r="B322" s="9" t="s">
        <v>581</v>
      </c>
      <c r="C322" s="9" t="s">
        <v>240</v>
      </c>
      <c r="D322" s="9" t="s">
        <v>241</v>
      </c>
      <c r="E322" s="9" t="s">
        <v>587</v>
      </c>
      <c r="F322" s="9" t="s">
        <v>236</v>
      </c>
    </row>
    <row r="323" ht="47.25" spans="1:6">
      <c r="A323" s="9" t="s">
        <v>566</v>
      </c>
      <c r="B323" s="9" t="s">
        <v>581</v>
      </c>
      <c r="C323" s="9" t="s">
        <v>240</v>
      </c>
      <c r="D323" s="9" t="s">
        <v>241</v>
      </c>
      <c r="E323" s="9" t="s">
        <v>588</v>
      </c>
      <c r="F323" s="9" t="s">
        <v>236</v>
      </c>
    </row>
    <row r="324" ht="31.5" spans="1:6">
      <c r="A324" s="9" t="s">
        <v>566</v>
      </c>
      <c r="B324" s="9" t="s">
        <v>581</v>
      </c>
      <c r="C324" s="9" t="s">
        <v>240</v>
      </c>
      <c r="D324" s="9" t="s">
        <v>241</v>
      </c>
      <c r="E324" s="9" t="s">
        <v>589</v>
      </c>
      <c r="F324" s="9" t="s">
        <v>236</v>
      </c>
    </row>
    <row r="325" ht="47.25" spans="1:6">
      <c r="A325" s="9" t="s">
        <v>566</v>
      </c>
      <c r="B325" s="9" t="s">
        <v>581</v>
      </c>
      <c r="C325" s="9" t="s">
        <v>240</v>
      </c>
      <c r="D325" s="9" t="s">
        <v>241</v>
      </c>
      <c r="E325" s="9" t="s">
        <v>590</v>
      </c>
      <c r="F325" s="9" t="s">
        <v>236</v>
      </c>
    </row>
    <row r="326" ht="47.25" spans="1:6">
      <c r="A326" s="9" t="s">
        <v>566</v>
      </c>
      <c r="B326" s="9" t="s">
        <v>581</v>
      </c>
      <c r="C326" s="9" t="s">
        <v>240</v>
      </c>
      <c r="D326" s="9" t="s">
        <v>241</v>
      </c>
      <c r="E326" s="9" t="s">
        <v>591</v>
      </c>
      <c r="F326" s="9" t="s">
        <v>236</v>
      </c>
    </row>
    <row r="327" ht="63" spans="1:6">
      <c r="A327" s="9" t="s">
        <v>566</v>
      </c>
      <c r="B327" s="9" t="s">
        <v>581</v>
      </c>
      <c r="C327" s="9" t="s">
        <v>240</v>
      </c>
      <c r="D327" s="9" t="s">
        <v>241</v>
      </c>
      <c r="E327" s="9" t="s">
        <v>592</v>
      </c>
      <c r="F327" s="9" t="s">
        <v>236</v>
      </c>
    </row>
    <row r="328" ht="63" spans="1:6">
      <c r="A328" s="9" t="s">
        <v>566</v>
      </c>
      <c r="B328" s="9" t="s">
        <v>581</v>
      </c>
      <c r="C328" s="9" t="s">
        <v>240</v>
      </c>
      <c r="D328" s="9" t="s">
        <v>241</v>
      </c>
      <c r="E328" s="9" t="s">
        <v>593</v>
      </c>
      <c r="F328" s="9" t="s">
        <v>236</v>
      </c>
    </row>
    <row r="329" ht="47.25" spans="1:6">
      <c r="A329" s="9" t="s">
        <v>566</v>
      </c>
      <c r="B329" s="9" t="s">
        <v>581</v>
      </c>
      <c r="C329" s="9" t="s">
        <v>240</v>
      </c>
      <c r="D329" s="9" t="s">
        <v>241</v>
      </c>
      <c r="E329" s="9" t="s">
        <v>594</v>
      </c>
      <c r="F329" s="9" t="s">
        <v>236</v>
      </c>
    </row>
    <row r="330" ht="31.5" spans="1:6">
      <c r="A330" s="9" t="s">
        <v>566</v>
      </c>
      <c r="B330" s="9" t="s">
        <v>581</v>
      </c>
      <c r="C330" s="9" t="s">
        <v>240</v>
      </c>
      <c r="D330" s="9" t="s">
        <v>241</v>
      </c>
      <c r="E330" s="9" t="s">
        <v>595</v>
      </c>
      <c r="F330" s="9" t="s">
        <v>236</v>
      </c>
    </row>
    <row r="331" ht="31.5" spans="1:6">
      <c r="A331" s="9" t="s">
        <v>566</v>
      </c>
      <c r="B331" s="9" t="s">
        <v>581</v>
      </c>
      <c r="C331" s="9" t="s">
        <v>240</v>
      </c>
      <c r="D331" s="9" t="s">
        <v>241</v>
      </c>
      <c r="E331" s="9" t="s">
        <v>596</v>
      </c>
      <c r="F331" s="9" t="s">
        <v>236</v>
      </c>
    </row>
    <row r="332" ht="63" spans="1:6">
      <c r="A332" s="9" t="s">
        <v>566</v>
      </c>
      <c r="B332" s="9" t="s">
        <v>597</v>
      </c>
      <c r="C332" s="9" t="s">
        <v>240</v>
      </c>
      <c r="D332" s="9" t="s">
        <v>241</v>
      </c>
      <c r="E332" s="9" t="s">
        <v>598</v>
      </c>
      <c r="F332" s="9" t="s">
        <v>236</v>
      </c>
    </row>
    <row r="333" ht="47.25" spans="1:6">
      <c r="A333" s="9" t="s">
        <v>599</v>
      </c>
      <c r="B333" s="9" t="s">
        <v>600</v>
      </c>
      <c r="C333" s="9" t="s">
        <v>240</v>
      </c>
      <c r="D333" s="9" t="s">
        <v>241</v>
      </c>
      <c r="E333" s="9" t="s">
        <v>601</v>
      </c>
      <c r="F333" s="9" t="s">
        <v>236</v>
      </c>
    </row>
    <row r="334" ht="63" spans="1:6">
      <c r="A334" s="9" t="s">
        <v>599</v>
      </c>
      <c r="B334" s="9" t="s">
        <v>602</v>
      </c>
      <c r="C334" s="9" t="s">
        <v>240</v>
      </c>
      <c r="D334" s="9" t="s">
        <v>241</v>
      </c>
      <c r="E334" s="9" t="s">
        <v>603</v>
      </c>
      <c r="F334" s="9" t="s">
        <v>236</v>
      </c>
    </row>
    <row r="335" ht="31.5" spans="1:6">
      <c r="A335" s="9" t="s">
        <v>599</v>
      </c>
      <c r="B335" s="9" t="s">
        <v>604</v>
      </c>
      <c r="C335" s="9" t="s">
        <v>326</v>
      </c>
      <c r="D335" s="9" t="s">
        <v>241</v>
      </c>
      <c r="E335" s="9" t="s">
        <v>605</v>
      </c>
      <c r="F335" s="9" t="s">
        <v>236</v>
      </c>
    </row>
    <row r="336" ht="47.25" spans="1:6">
      <c r="A336" s="9" t="s">
        <v>599</v>
      </c>
      <c r="B336" s="9" t="s">
        <v>604</v>
      </c>
      <c r="C336" s="9" t="s">
        <v>240</v>
      </c>
      <c r="D336" s="9" t="s">
        <v>241</v>
      </c>
      <c r="E336" s="9" t="s">
        <v>606</v>
      </c>
      <c r="F336" s="9" t="s">
        <v>236</v>
      </c>
    </row>
    <row r="337" ht="47.25" spans="1:6">
      <c r="A337" s="9" t="s">
        <v>599</v>
      </c>
      <c r="B337" s="9" t="s">
        <v>604</v>
      </c>
      <c r="C337" s="9" t="s">
        <v>240</v>
      </c>
      <c r="D337" s="9" t="s">
        <v>241</v>
      </c>
      <c r="E337" s="9" t="s">
        <v>607</v>
      </c>
      <c r="F337" s="9" t="s">
        <v>236</v>
      </c>
    </row>
    <row r="338" ht="47.25" spans="1:6">
      <c r="A338" s="9" t="s">
        <v>599</v>
      </c>
      <c r="B338" s="9" t="s">
        <v>604</v>
      </c>
      <c r="C338" s="9" t="s">
        <v>240</v>
      </c>
      <c r="D338" s="9" t="s">
        <v>241</v>
      </c>
      <c r="E338" s="9" t="s">
        <v>608</v>
      </c>
      <c r="F338" s="9" t="s">
        <v>236</v>
      </c>
    </row>
    <row r="339" ht="47.25" spans="1:6">
      <c r="A339" s="9" t="s">
        <v>599</v>
      </c>
      <c r="B339" s="9" t="s">
        <v>604</v>
      </c>
      <c r="C339" s="9" t="s">
        <v>240</v>
      </c>
      <c r="D339" s="9" t="s">
        <v>241</v>
      </c>
      <c r="E339" s="9" t="s">
        <v>609</v>
      </c>
      <c r="F339" s="9" t="s">
        <v>236</v>
      </c>
    </row>
    <row r="340" ht="63" spans="1:6">
      <c r="A340" s="9" t="s">
        <v>599</v>
      </c>
      <c r="B340" s="9" t="s">
        <v>604</v>
      </c>
      <c r="C340" s="9" t="s">
        <v>240</v>
      </c>
      <c r="D340" s="9" t="s">
        <v>241</v>
      </c>
      <c r="E340" s="9" t="s">
        <v>610</v>
      </c>
      <c r="F340" s="9" t="s">
        <v>236</v>
      </c>
    </row>
    <row r="341" ht="47.25" spans="1:6">
      <c r="A341" s="9" t="s">
        <v>599</v>
      </c>
      <c r="B341" s="9" t="s">
        <v>604</v>
      </c>
      <c r="C341" s="9" t="s">
        <v>240</v>
      </c>
      <c r="D341" s="9" t="s">
        <v>241</v>
      </c>
      <c r="E341" s="9" t="s">
        <v>611</v>
      </c>
      <c r="F341" s="9" t="s">
        <v>236</v>
      </c>
    </row>
    <row r="342" ht="63" spans="1:6">
      <c r="A342" s="9" t="s">
        <v>599</v>
      </c>
      <c r="B342" s="9" t="s">
        <v>612</v>
      </c>
      <c r="C342" s="9" t="s">
        <v>240</v>
      </c>
      <c r="D342" s="9" t="s">
        <v>241</v>
      </c>
      <c r="E342" s="9" t="s">
        <v>613</v>
      </c>
      <c r="F342" s="9" t="s">
        <v>236</v>
      </c>
    </row>
    <row r="343" ht="47.25" spans="1:6">
      <c r="A343" s="9" t="s">
        <v>599</v>
      </c>
      <c r="B343" s="9" t="s">
        <v>614</v>
      </c>
      <c r="C343" s="9" t="s">
        <v>240</v>
      </c>
      <c r="D343" s="9" t="s">
        <v>241</v>
      </c>
      <c r="E343" s="9" t="s">
        <v>615</v>
      </c>
      <c r="F343" s="9" t="s">
        <v>236</v>
      </c>
    </row>
    <row r="344" ht="47.25" spans="1:6">
      <c r="A344" s="9" t="s">
        <v>101</v>
      </c>
      <c r="B344" s="9" t="s">
        <v>102</v>
      </c>
      <c r="C344" s="9" t="s">
        <v>326</v>
      </c>
      <c r="D344" s="9" t="s">
        <v>241</v>
      </c>
      <c r="E344" s="9" t="s">
        <v>616</v>
      </c>
      <c r="F344" s="9" t="s">
        <v>236</v>
      </c>
    </row>
    <row r="345" ht="47.25" spans="1:6">
      <c r="A345" s="9" t="s">
        <v>101</v>
      </c>
      <c r="B345" s="9" t="s">
        <v>102</v>
      </c>
      <c r="C345" s="9" t="s">
        <v>326</v>
      </c>
      <c r="D345" s="9" t="s">
        <v>241</v>
      </c>
      <c r="E345" s="9" t="s">
        <v>617</v>
      </c>
      <c r="F345" s="9" t="s">
        <v>236</v>
      </c>
    </row>
    <row r="346" ht="47.25" spans="1:6">
      <c r="A346" s="9" t="s">
        <v>101</v>
      </c>
      <c r="B346" s="9" t="s">
        <v>102</v>
      </c>
      <c r="C346" s="9" t="s">
        <v>326</v>
      </c>
      <c r="D346" s="9" t="s">
        <v>241</v>
      </c>
      <c r="E346" s="9" t="s">
        <v>618</v>
      </c>
      <c r="F346" s="9" t="s">
        <v>236</v>
      </c>
    </row>
    <row r="347" ht="47.25" spans="1:6">
      <c r="A347" s="9" t="s">
        <v>101</v>
      </c>
      <c r="B347" s="9" t="s">
        <v>102</v>
      </c>
      <c r="C347" s="9" t="s">
        <v>240</v>
      </c>
      <c r="D347" s="9" t="s">
        <v>241</v>
      </c>
      <c r="E347" s="9" t="s">
        <v>619</v>
      </c>
      <c r="F347" s="9" t="s">
        <v>236</v>
      </c>
    </row>
    <row r="348" ht="31.5" spans="1:6">
      <c r="A348" s="9" t="s">
        <v>101</v>
      </c>
      <c r="B348" s="9" t="s">
        <v>102</v>
      </c>
      <c r="C348" s="9" t="s">
        <v>240</v>
      </c>
      <c r="D348" s="9" t="s">
        <v>241</v>
      </c>
      <c r="E348" s="9" t="s">
        <v>620</v>
      </c>
      <c r="F348" s="9" t="s">
        <v>236</v>
      </c>
    </row>
    <row r="349" ht="63" spans="1:6">
      <c r="A349" s="9" t="s">
        <v>101</v>
      </c>
      <c r="B349" s="9" t="s">
        <v>102</v>
      </c>
      <c r="C349" s="9" t="s">
        <v>240</v>
      </c>
      <c r="D349" s="9" t="s">
        <v>241</v>
      </c>
      <c r="E349" s="9" t="s">
        <v>621</v>
      </c>
      <c r="F349" s="9" t="s">
        <v>236</v>
      </c>
    </row>
    <row r="350" ht="63" spans="1:6">
      <c r="A350" s="9" t="s">
        <v>101</v>
      </c>
      <c r="B350" s="9" t="s">
        <v>102</v>
      </c>
      <c r="C350" s="9" t="s">
        <v>240</v>
      </c>
      <c r="D350" s="9" t="s">
        <v>241</v>
      </c>
      <c r="E350" s="9" t="s">
        <v>622</v>
      </c>
      <c r="F350" s="9" t="s">
        <v>236</v>
      </c>
    </row>
    <row r="351" ht="63" spans="1:6">
      <c r="A351" s="9" t="s">
        <v>101</v>
      </c>
      <c r="B351" s="9" t="s">
        <v>102</v>
      </c>
      <c r="C351" s="9" t="s">
        <v>240</v>
      </c>
      <c r="D351" s="9" t="s">
        <v>241</v>
      </c>
      <c r="E351" s="9" t="s">
        <v>623</v>
      </c>
      <c r="F351" s="9" t="s">
        <v>236</v>
      </c>
    </row>
    <row r="352" ht="47.25" spans="1:6">
      <c r="A352" s="9" t="s">
        <v>101</v>
      </c>
      <c r="B352" s="9" t="s">
        <v>102</v>
      </c>
      <c r="C352" s="9" t="s">
        <v>240</v>
      </c>
      <c r="D352" s="9" t="s">
        <v>241</v>
      </c>
      <c r="E352" s="9" t="s">
        <v>624</v>
      </c>
      <c r="F352" s="9" t="s">
        <v>236</v>
      </c>
    </row>
    <row r="353" ht="47.25" spans="1:6">
      <c r="A353" s="9" t="s">
        <v>101</v>
      </c>
      <c r="B353" s="9" t="s">
        <v>625</v>
      </c>
      <c r="C353" s="9" t="s">
        <v>240</v>
      </c>
      <c r="D353" s="9" t="s">
        <v>241</v>
      </c>
      <c r="E353" s="9" t="s">
        <v>626</v>
      </c>
      <c r="F353" s="9" t="s">
        <v>236</v>
      </c>
    </row>
    <row r="354" ht="47.25" spans="1:6">
      <c r="A354" s="9" t="s">
        <v>101</v>
      </c>
      <c r="B354" s="9" t="s">
        <v>627</v>
      </c>
      <c r="C354" s="9" t="s">
        <v>326</v>
      </c>
      <c r="D354" s="9" t="s">
        <v>241</v>
      </c>
      <c r="E354" s="9" t="s">
        <v>628</v>
      </c>
      <c r="F354" s="9" t="s">
        <v>236</v>
      </c>
    </row>
    <row r="355" ht="47.25" spans="1:6">
      <c r="A355" s="9" t="s">
        <v>101</v>
      </c>
      <c r="B355" s="9" t="s">
        <v>114</v>
      </c>
      <c r="C355" s="9" t="s">
        <v>240</v>
      </c>
      <c r="D355" s="9" t="s">
        <v>241</v>
      </c>
      <c r="E355" s="9" t="s">
        <v>629</v>
      </c>
      <c r="F355" s="9" t="s">
        <v>236</v>
      </c>
    </row>
    <row r="356" ht="31.5" spans="1:6">
      <c r="A356" s="9" t="s">
        <v>101</v>
      </c>
      <c r="B356" s="9" t="s">
        <v>630</v>
      </c>
      <c r="C356" s="9" t="s">
        <v>240</v>
      </c>
      <c r="D356" s="9" t="s">
        <v>241</v>
      </c>
      <c r="E356" s="9" t="s">
        <v>631</v>
      </c>
      <c r="F356" s="9" t="s">
        <v>236</v>
      </c>
    </row>
    <row r="357" ht="47.25" spans="1:6">
      <c r="A357" s="9" t="s">
        <v>101</v>
      </c>
      <c r="B357" s="9" t="s">
        <v>632</v>
      </c>
      <c r="C357" s="9" t="s">
        <v>240</v>
      </c>
      <c r="D357" s="9" t="s">
        <v>241</v>
      </c>
      <c r="E357" s="9" t="s">
        <v>633</v>
      </c>
      <c r="F357" s="9" t="s">
        <v>236</v>
      </c>
    </row>
    <row r="358" ht="47.25" spans="1:6">
      <c r="A358" s="9" t="s">
        <v>101</v>
      </c>
      <c r="B358" s="9" t="s">
        <v>632</v>
      </c>
      <c r="C358" s="9" t="s">
        <v>240</v>
      </c>
      <c r="D358" s="9" t="s">
        <v>241</v>
      </c>
      <c r="E358" s="9" t="s">
        <v>633</v>
      </c>
      <c r="F358" s="9" t="s">
        <v>236</v>
      </c>
    </row>
    <row r="359" ht="47.25" spans="1:6">
      <c r="A359" s="9" t="s">
        <v>101</v>
      </c>
      <c r="B359" s="9" t="s">
        <v>634</v>
      </c>
      <c r="C359" s="9" t="s">
        <v>240</v>
      </c>
      <c r="D359" s="9" t="s">
        <v>241</v>
      </c>
      <c r="E359" s="9" t="s">
        <v>635</v>
      </c>
      <c r="F359" s="9" t="s">
        <v>236</v>
      </c>
    </row>
    <row r="360" ht="47.25" spans="1:6">
      <c r="A360" s="9" t="s">
        <v>118</v>
      </c>
      <c r="B360" s="9" t="s">
        <v>636</v>
      </c>
      <c r="C360" s="9" t="s">
        <v>240</v>
      </c>
      <c r="D360" s="9" t="s">
        <v>241</v>
      </c>
      <c r="E360" s="9" t="s">
        <v>637</v>
      </c>
      <c r="F360" s="9" t="s">
        <v>236</v>
      </c>
    </row>
    <row r="361" ht="47.25" spans="1:6">
      <c r="A361" s="9" t="s">
        <v>118</v>
      </c>
      <c r="B361" s="9" t="s">
        <v>636</v>
      </c>
      <c r="C361" s="9" t="s">
        <v>240</v>
      </c>
      <c r="D361" s="9" t="s">
        <v>241</v>
      </c>
      <c r="E361" s="9" t="s">
        <v>638</v>
      </c>
      <c r="F361" s="9" t="s">
        <v>236</v>
      </c>
    </row>
    <row r="362" ht="47.25" spans="1:6">
      <c r="A362" s="9" t="s">
        <v>118</v>
      </c>
      <c r="B362" s="9" t="s">
        <v>636</v>
      </c>
      <c r="C362" s="9" t="s">
        <v>240</v>
      </c>
      <c r="D362" s="9" t="s">
        <v>241</v>
      </c>
      <c r="E362" s="9" t="s">
        <v>638</v>
      </c>
      <c r="F362" s="9" t="s">
        <v>236</v>
      </c>
    </row>
    <row r="363" ht="63" spans="1:6">
      <c r="A363" s="9" t="s">
        <v>118</v>
      </c>
      <c r="B363" s="9" t="s">
        <v>639</v>
      </c>
      <c r="C363" s="9" t="s">
        <v>240</v>
      </c>
      <c r="D363" s="9" t="s">
        <v>241</v>
      </c>
      <c r="E363" s="9" t="s">
        <v>640</v>
      </c>
      <c r="F363" s="9" t="s">
        <v>236</v>
      </c>
    </row>
    <row r="364" ht="31.5" spans="1:6">
      <c r="A364" s="9" t="s">
        <v>118</v>
      </c>
      <c r="B364" s="9" t="s">
        <v>119</v>
      </c>
      <c r="C364" s="9" t="s">
        <v>326</v>
      </c>
      <c r="D364" s="9" t="s">
        <v>241</v>
      </c>
      <c r="E364" s="9" t="s">
        <v>641</v>
      </c>
      <c r="F364" s="9" t="s">
        <v>236</v>
      </c>
    </row>
    <row r="365" ht="47.25" spans="1:6">
      <c r="A365" s="9" t="s">
        <v>118</v>
      </c>
      <c r="B365" s="9" t="s">
        <v>119</v>
      </c>
      <c r="C365" s="9" t="s">
        <v>240</v>
      </c>
      <c r="D365" s="9" t="s">
        <v>241</v>
      </c>
      <c r="E365" s="9" t="s">
        <v>642</v>
      </c>
      <c r="F365" s="9" t="s">
        <v>236</v>
      </c>
    </row>
    <row r="366" ht="47.25" spans="1:6">
      <c r="A366" s="9" t="s">
        <v>118</v>
      </c>
      <c r="B366" s="9" t="s">
        <v>119</v>
      </c>
      <c r="C366" s="9" t="s">
        <v>240</v>
      </c>
      <c r="D366" s="9" t="s">
        <v>241</v>
      </c>
      <c r="E366" s="9" t="s">
        <v>643</v>
      </c>
      <c r="F366" s="9" t="s">
        <v>236</v>
      </c>
    </row>
    <row r="367" ht="78.75" spans="1:6">
      <c r="A367" s="9" t="s">
        <v>118</v>
      </c>
      <c r="B367" s="9" t="s">
        <v>644</v>
      </c>
      <c r="C367" s="9" t="s">
        <v>240</v>
      </c>
      <c r="D367" s="9" t="s">
        <v>241</v>
      </c>
      <c r="E367" s="9" t="s">
        <v>645</v>
      </c>
      <c r="F367" s="9" t="s">
        <v>236</v>
      </c>
    </row>
    <row r="368" ht="47.25" spans="1:6">
      <c r="A368" s="9" t="s">
        <v>118</v>
      </c>
      <c r="B368" s="9" t="s">
        <v>646</v>
      </c>
      <c r="C368" s="9" t="s">
        <v>240</v>
      </c>
      <c r="D368" s="9" t="s">
        <v>241</v>
      </c>
      <c r="E368" s="9" t="s">
        <v>647</v>
      </c>
      <c r="F368" s="9" t="s">
        <v>236</v>
      </c>
    </row>
    <row r="369" ht="63" spans="1:6">
      <c r="A369" s="9" t="s">
        <v>118</v>
      </c>
      <c r="B369" s="9" t="s">
        <v>646</v>
      </c>
      <c r="C369" s="9" t="s">
        <v>240</v>
      </c>
      <c r="D369" s="10" t="s">
        <v>648</v>
      </c>
      <c r="E369" s="9" t="s">
        <v>649</v>
      </c>
      <c r="F369" s="9" t="s">
        <v>236</v>
      </c>
    </row>
    <row r="370" ht="47.25" spans="1:6">
      <c r="A370" s="9" t="s">
        <v>118</v>
      </c>
      <c r="B370" s="9" t="s">
        <v>650</v>
      </c>
      <c r="C370" s="9" t="s">
        <v>240</v>
      </c>
      <c r="D370" s="9" t="s">
        <v>241</v>
      </c>
      <c r="E370" s="9" t="s">
        <v>651</v>
      </c>
      <c r="F370" s="9" t="s">
        <v>236</v>
      </c>
    </row>
    <row r="371" ht="47.25" spans="1:6">
      <c r="A371" s="9" t="s">
        <v>118</v>
      </c>
      <c r="B371" s="9" t="s">
        <v>652</v>
      </c>
      <c r="C371" s="9" t="s">
        <v>326</v>
      </c>
      <c r="D371" s="9" t="s">
        <v>241</v>
      </c>
      <c r="E371" s="9" t="s">
        <v>653</v>
      </c>
      <c r="F371" s="9" t="s">
        <v>236</v>
      </c>
    </row>
    <row r="372" ht="47.25" spans="1:6">
      <c r="A372" s="9" t="s">
        <v>118</v>
      </c>
      <c r="B372" s="9" t="s">
        <v>652</v>
      </c>
      <c r="C372" s="9" t="s">
        <v>240</v>
      </c>
      <c r="D372" s="9" t="s">
        <v>241</v>
      </c>
      <c r="E372" s="9" t="s">
        <v>654</v>
      </c>
      <c r="F372" s="9" t="s">
        <v>236</v>
      </c>
    </row>
    <row r="373" ht="63" spans="1:6">
      <c r="A373" s="9" t="s">
        <v>118</v>
      </c>
      <c r="B373" s="9" t="s">
        <v>652</v>
      </c>
      <c r="C373" s="9" t="s">
        <v>240</v>
      </c>
      <c r="D373" s="9" t="s">
        <v>241</v>
      </c>
      <c r="E373" s="9" t="s">
        <v>655</v>
      </c>
      <c r="F373" s="9" t="s">
        <v>236</v>
      </c>
    </row>
    <row r="374" ht="63" spans="1:6">
      <c r="A374" s="9" t="s">
        <v>118</v>
      </c>
      <c r="B374" s="9" t="s">
        <v>652</v>
      </c>
      <c r="C374" s="9" t="s">
        <v>240</v>
      </c>
      <c r="D374" s="9" t="s">
        <v>241</v>
      </c>
      <c r="E374" s="9" t="s">
        <v>656</v>
      </c>
      <c r="F374" s="9" t="s">
        <v>236</v>
      </c>
    </row>
    <row r="375" ht="47.25" spans="1:6">
      <c r="A375" s="9" t="s">
        <v>118</v>
      </c>
      <c r="B375" s="9" t="s">
        <v>652</v>
      </c>
      <c r="C375" s="9" t="s">
        <v>240</v>
      </c>
      <c r="D375" s="9" t="s">
        <v>241</v>
      </c>
      <c r="E375" s="9" t="s">
        <v>654</v>
      </c>
      <c r="F375" s="9" t="s">
        <v>236</v>
      </c>
    </row>
    <row r="376" ht="63" spans="1:6">
      <c r="A376" s="9" t="s">
        <v>118</v>
      </c>
      <c r="B376" s="9" t="s">
        <v>657</v>
      </c>
      <c r="C376" s="9" t="s">
        <v>240</v>
      </c>
      <c r="D376" s="9" t="s">
        <v>241</v>
      </c>
      <c r="E376" s="9" t="s">
        <v>658</v>
      </c>
      <c r="F376" s="9" t="s">
        <v>236</v>
      </c>
    </row>
    <row r="377" ht="63" spans="1:6">
      <c r="A377" s="9" t="s">
        <v>118</v>
      </c>
      <c r="B377" s="9" t="s">
        <v>657</v>
      </c>
      <c r="C377" s="9" t="s">
        <v>240</v>
      </c>
      <c r="D377" s="9" t="s">
        <v>241</v>
      </c>
      <c r="E377" s="9" t="s">
        <v>659</v>
      </c>
      <c r="F377" s="9" t="s">
        <v>236</v>
      </c>
    </row>
    <row r="378" ht="47.25" spans="1:6">
      <c r="A378" s="9" t="s">
        <v>118</v>
      </c>
      <c r="B378" s="9" t="s">
        <v>657</v>
      </c>
      <c r="C378" s="9" t="s">
        <v>240</v>
      </c>
      <c r="D378" s="9" t="s">
        <v>241</v>
      </c>
      <c r="E378" s="9" t="s">
        <v>660</v>
      </c>
      <c r="F378" s="9" t="s">
        <v>236</v>
      </c>
    </row>
    <row r="379" ht="63" spans="1:6">
      <c r="A379" s="9" t="s">
        <v>118</v>
      </c>
      <c r="B379" s="9" t="s">
        <v>661</v>
      </c>
      <c r="C379" s="9" t="s">
        <v>240</v>
      </c>
      <c r="D379" s="9" t="s">
        <v>241</v>
      </c>
      <c r="E379" s="9" t="s">
        <v>662</v>
      </c>
      <c r="F379" s="9" t="s">
        <v>236</v>
      </c>
    </row>
    <row r="380" ht="63" spans="1:6">
      <c r="A380" s="9" t="s">
        <v>128</v>
      </c>
      <c r="B380" s="9" t="s">
        <v>663</v>
      </c>
      <c r="C380" s="9" t="s">
        <v>240</v>
      </c>
      <c r="D380" s="9" t="s">
        <v>241</v>
      </c>
      <c r="E380" s="9" t="s">
        <v>664</v>
      </c>
      <c r="F380" s="9" t="s">
        <v>236</v>
      </c>
    </row>
    <row r="381" ht="47.25" spans="1:6">
      <c r="A381" s="9" t="s">
        <v>128</v>
      </c>
      <c r="B381" s="9" t="s">
        <v>665</v>
      </c>
      <c r="C381" s="9" t="s">
        <v>240</v>
      </c>
      <c r="D381" s="9" t="s">
        <v>241</v>
      </c>
      <c r="E381" s="9" t="s">
        <v>666</v>
      </c>
      <c r="F381" s="9" t="s">
        <v>236</v>
      </c>
    </row>
    <row r="382" ht="63" spans="1:6">
      <c r="A382" s="9" t="s">
        <v>128</v>
      </c>
      <c r="B382" s="9" t="s">
        <v>665</v>
      </c>
      <c r="C382" s="9" t="s">
        <v>240</v>
      </c>
      <c r="D382" s="9" t="s">
        <v>241</v>
      </c>
      <c r="E382" s="9" t="s">
        <v>667</v>
      </c>
      <c r="F382" s="9" t="s">
        <v>236</v>
      </c>
    </row>
    <row r="383" ht="31.5" spans="1:6">
      <c r="A383" s="9" t="s">
        <v>128</v>
      </c>
      <c r="B383" s="9" t="s">
        <v>665</v>
      </c>
      <c r="C383" s="9" t="s">
        <v>240</v>
      </c>
      <c r="D383" s="9" t="s">
        <v>241</v>
      </c>
      <c r="E383" s="9" t="s">
        <v>668</v>
      </c>
      <c r="F383" s="9" t="s">
        <v>236</v>
      </c>
    </row>
    <row r="384" ht="63" spans="1:6">
      <c r="A384" s="9" t="s">
        <v>128</v>
      </c>
      <c r="B384" s="9" t="s">
        <v>669</v>
      </c>
      <c r="C384" s="9" t="s">
        <v>240</v>
      </c>
      <c r="D384" s="9" t="s">
        <v>241</v>
      </c>
      <c r="E384" s="9" t="s">
        <v>670</v>
      </c>
      <c r="F384" s="9" t="s">
        <v>236</v>
      </c>
    </row>
    <row r="385" ht="31.5" spans="1:6">
      <c r="A385" s="9" t="s">
        <v>128</v>
      </c>
      <c r="B385" s="9" t="s">
        <v>671</v>
      </c>
      <c r="C385" s="9" t="s">
        <v>240</v>
      </c>
      <c r="D385" s="9" t="s">
        <v>241</v>
      </c>
      <c r="E385" s="9" t="s">
        <v>672</v>
      </c>
      <c r="F385" s="9" t="s">
        <v>236</v>
      </c>
    </row>
    <row r="386" ht="31.5" spans="1:6">
      <c r="A386" s="9" t="s">
        <v>128</v>
      </c>
      <c r="B386" s="9" t="s">
        <v>673</v>
      </c>
      <c r="C386" s="9" t="s">
        <v>326</v>
      </c>
      <c r="D386" s="9" t="s">
        <v>241</v>
      </c>
      <c r="E386" s="9" t="s">
        <v>674</v>
      </c>
      <c r="F386" s="9" t="s">
        <v>236</v>
      </c>
    </row>
    <row r="387" ht="31.5" spans="1:6">
      <c r="A387" s="9" t="s">
        <v>128</v>
      </c>
      <c r="B387" s="9" t="s">
        <v>129</v>
      </c>
      <c r="C387" s="9" t="s">
        <v>326</v>
      </c>
      <c r="D387" s="9" t="s">
        <v>241</v>
      </c>
      <c r="E387" s="9" t="s">
        <v>675</v>
      </c>
      <c r="F387" s="9" t="s">
        <v>236</v>
      </c>
    </row>
    <row r="388" ht="63" spans="1:6">
      <c r="A388" s="9" t="s">
        <v>128</v>
      </c>
      <c r="B388" s="9" t="s">
        <v>129</v>
      </c>
      <c r="C388" s="9" t="s">
        <v>240</v>
      </c>
      <c r="D388" s="9" t="s">
        <v>241</v>
      </c>
      <c r="E388" s="9" t="s">
        <v>676</v>
      </c>
      <c r="F388" s="9" t="s">
        <v>236</v>
      </c>
    </row>
    <row r="389" ht="63" spans="1:6">
      <c r="A389" s="9" t="s">
        <v>128</v>
      </c>
      <c r="B389" s="9" t="s">
        <v>129</v>
      </c>
      <c r="C389" s="9" t="s">
        <v>240</v>
      </c>
      <c r="D389" s="9" t="s">
        <v>241</v>
      </c>
      <c r="E389" s="9" t="s">
        <v>677</v>
      </c>
      <c r="F389" s="9" t="s">
        <v>236</v>
      </c>
    </row>
    <row r="390" ht="47.25" spans="1:6">
      <c r="A390" s="9" t="s">
        <v>128</v>
      </c>
      <c r="B390" s="9" t="s">
        <v>129</v>
      </c>
      <c r="C390" s="9" t="s">
        <v>240</v>
      </c>
      <c r="D390" s="9" t="s">
        <v>241</v>
      </c>
      <c r="E390" s="9" t="s">
        <v>678</v>
      </c>
      <c r="F390" s="9" t="s">
        <v>236</v>
      </c>
    </row>
    <row r="391" ht="63" spans="1:6">
      <c r="A391" s="9" t="s">
        <v>128</v>
      </c>
      <c r="B391" s="9" t="s">
        <v>129</v>
      </c>
      <c r="C391" s="9" t="s">
        <v>240</v>
      </c>
      <c r="D391" s="9" t="s">
        <v>241</v>
      </c>
      <c r="E391" s="9" t="s">
        <v>677</v>
      </c>
      <c r="F391" s="9" t="s">
        <v>236</v>
      </c>
    </row>
    <row r="392" ht="47.25" spans="1:6">
      <c r="A392" s="9" t="s">
        <v>128</v>
      </c>
      <c r="B392" s="9" t="s">
        <v>129</v>
      </c>
      <c r="C392" s="9" t="s">
        <v>240</v>
      </c>
      <c r="D392" s="9" t="s">
        <v>241</v>
      </c>
      <c r="E392" s="9" t="s">
        <v>679</v>
      </c>
      <c r="F392" s="9" t="s">
        <v>236</v>
      </c>
    </row>
    <row r="393" ht="47.25" spans="1:6">
      <c r="A393" s="9" t="s">
        <v>128</v>
      </c>
      <c r="B393" s="9" t="s">
        <v>680</v>
      </c>
      <c r="C393" s="9" t="s">
        <v>240</v>
      </c>
      <c r="D393" s="9" t="s">
        <v>241</v>
      </c>
      <c r="E393" s="9" t="s">
        <v>681</v>
      </c>
      <c r="F393" s="9" t="s">
        <v>236</v>
      </c>
    </row>
    <row r="394" ht="47.25" spans="1:6">
      <c r="A394" s="9" t="s">
        <v>682</v>
      </c>
      <c r="B394" s="9" t="s">
        <v>683</v>
      </c>
      <c r="C394" s="9" t="s">
        <v>240</v>
      </c>
      <c r="D394" s="9" t="s">
        <v>241</v>
      </c>
      <c r="E394" s="9" t="s">
        <v>684</v>
      </c>
      <c r="F394" s="9" t="s">
        <v>236</v>
      </c>
    </row>
    <row r="395" ht="47.25" spans="1:6">
      <c r="A395" s="9" t="s">
        <v>682</v>
      </c>
      <c r="B395" s="9" t="s">
        <v>683</v>
      </c>
      <c r="C395" s="9" t="s">
        <v>240</v>
      </c>
      <c r="D395" s="9" t="s">
        <v>241</v>
      </c>
      <c r="E395" s="9" t="s">
        <v>685</v>
      </c>
      <c r="F395" s="9" t="s">
        <v>236</v>
      </c>
    </row>
    <row r="396" ht="63" spans="1:6">
      <c r="A396" s="9" t="s">
        <v>682</v>
      </c>
      <c r="B396" s="9" t="s">
        <v>683</v>
      </c>
      <c r="C396" s="9" t="s">
        <v>240</v>
      </c>
      <c r="D396" s="9" t="s">
        <v>241</v>
      </c>
      <c r="E396" s="9" t="s">
        <v>686</v>
      </c>
      <c r="F396" s="9" t="s">
        <v>236</v>
      </c>
    </row>
    <row r="397" ht="63" spans="1:6">
      <c r="A397" s="9" t="s">
        <v>682</v>
      </c>
      <c r="B397" s="9" t="s">
        <v>683</v>
      </c>
      <c r="C397" s="9" t="s">
        <v>240</v>
      </c>
      <c r="D397" s="9" t="s">
        <v>241</v>
      </c>
      <c r="E397" s="9" t="s">
        <v>687</v>
      </c>
      <c r="F397" s="9" t="s">
        <v>236</v>
      </c>
    </row>
    <row r="398" ht="63" spans="1:6">
      <c r="A398" s="9" t="s">
        <v>682</v>
      </c>
      <c r="B398" s="9" t="s">
        <v>683</v>
      </c>
      <c r="C398" s="9" t="s">
        <v>240</v>
      </c>
      <c r="D398" s="9" t="s">
        <v>241</v>
      </c>
      <c r="E398" s="9" t="s">
        <v>688</v>
      </c>
      <c r="F398" s="9" t="s">
        <v>236</v>
      </c>
    </row>
    <row r="399" ht="78.75" spans="1:6">
      <c r="A399" s="9" t="s">
        <v>682</v>
      </c>
      <c r="B399" s="9" t="s">
        <v>683</v>
      </c>
      <c r="C399" s="9" t="s">
        <v>240</v>
      </c>
      <c r="D399" s="9" t="s">
        <v>241</v>
      </c>
      <c r="E399" s="9" t="s">
        <v>689</v>
      </c>
      <c r="F399" s="9" t="s">
        <v>236</v>
      </c>
    </row>
    <row r="400" ht="47.25" spans="1:6">
      <c r="A400" s="9" t="s">
        <v>682</v>
      </c>
      <c r="B400" s="9" t="s">
        <v>683</v>
      </c>
      <c r="C400" s="9" t="s">
        <v>240</v>
      </c>
      <c r="D400" s="9" t="s">
        <v>241</v>
      </c>
      <c r="E400" s="9" t="s">
        <v>690</v>
      </c>
      <c r="F400" s="9" t="s">
        <v>236</v>
      </c>
    </row>
    <row r="401" ht="47.25" spans="1:6">
      <c r="A401" s="9" t="s">
        <v>682</v>
      </c>
      <c r="B401" s="9" t="s">
        <v>683</v>
      </c>
      <c r="C401" s="9" t="s">
        <v>240</v>
      </c>
      <c r="D401" s="9" t="s">
        <v>241</v>
      </c>
      <c r="E401" s="9" t="s">
        <v>691</v>
      </c>
      <c r="F401" s="9" t="s">
        <v>236</v>
      </c>
    </row>
    <row r="402" ht="47.25" spans="1:6">
      <c r="A402" s="9" t="s">
        <v>682</v>
      </c>
      <c r="B402" s="9" t="s">
        <v>683</v>
      </c>
      <c r="C402" s="9" t="s">
        <v>240</v>
      </c>
      <c r="D402" s="9" t="s">
        <v>241</v>
      </c>
      <c r="E402" s="9" t="s">
        <v>685</v>
      </c>
      <c r="F402" s="9" t="s">
        <v>236</v>
      </c>
    </row>
    <row r="403" ht="47.25" spans="1:6">
      <c r="A403" s="9" t="s">
        <v>682</v>
      </c>
      <c r="B403" s="9" t="s">
        <v>692</v>
      </c>
      <c r="C403" s="9" t="s">
        <v>240</v>
      </c>
      <c r="D403" s="9" t="s">
        <v>241</v>
      </c>
      <c r="E403" s="9" t="s">
        <v>693</v>
      </c>
      <c r="F403" s="9" t="s">
        <v>236</v>
      </c>
    </row>
    <row r="404" ht="47.25" spans="1:6">
      <c r="A404" s="9" t="s">
        <v>682</v>
      </c>
      <c r="B404" s="9" t="s">
        <v>694</v>
      </c>
      <c r="C404" s="9" t="s">
        <v>240</v>
      </c>
      <c r="D404" s="9" t="s">
        <v>241</v>
      </c>
      <c r="E404" s="9" t="s">
        <v>695</v>
      </c>
      <c r="F404" s="9" t="s">
        <v>236</v>
      </c>
    </row>
    <row r="405" ht="63" spans="1:6">
      <c r="A405" s="9" t="s">
        <v>682</v>
      </c>
      <c r="B405" s="9" t="s">
        <v>694</v>
      </c>
      <c r="C405" s="9" t="s">
        <v>240</v>
      </c>
      <c r="D405" s="9" t="s">
        <v>241</v>
      </c>
      <c r="E405" s="9" t="s">
        <v>696</v>
      </c>
      <c r="F405" s="9" t="s">
        <v>236</v>
      </c>
    </row>
    <row r="406" ht="63" spans="1:6">
      <c r="A406" s="9" t="s">
        <v>133</v>
      </c>
      <c r="B406" s="9" t="s">
        <v>697</v>
      </c>
      <c r="C406" s="9" t="s">
        <v>240</v>
      </c>
      <c r="D406" s="9" t="s">
        <v>241</v>
      </c>
      <c r="E406" s="9" t="s">
        <v>698</v>
      </c>
      <c r="F406" s="9" t="s">
        <v>236</v>
      </c>
    </row>
    <row r="407" ht="31.5" spans="1:6">
      <c r="A407" s="9" t="s">
        <v>133</v>
      </c>
      <c r="B407" s="9" t="s">
        <v>134</v>
      </c>
      <c r="C407" s="9" t="s">
        <v>326</v>
      </c>
      <c r="D407" s="9" t="s">
        <v>241</v>
      </c>
      <c r="E407" s="9" t="s">
        <v>699</v>
      </c>
      <c r="F407" s="9" t="s">
        <v>236</v>
      </c>
    </row>
    <row r="408" ht="47.25" spans="1:6">
      <c r="A408" s="9" t="s">
        <v>133</v>
      </c>
      <c r="B408" s="9" t="s">
        <v>134</v>
      </c>
      <c r="C408" s="9" t="s">
        <v>326</v>
      </c>
      <c r="D408" s="9" t="s">
        <v>241</v>
      </c>
      <c r="E408" s="9" t="s">
        <v>700</v>
      </c>
      <c r="F408" s="9" t="s">
        <v>236</v>
      </c>
    </row>
    <row r="409" ht="63" spans="1:6">
      <c r="A409" s="9" t="s">
        <v>133</v>
      </c>
      <c r="B409" s="9" t="s">
        <v>134</v>
      </c>
      <c r="C409" s="9" t="s">
        <v>240</v>
      </c>
      <c r="D409" s="9" t="s">
        <v>241</v>
      </c>
      <c r="E409" s="9" t="s">
        <v>701</v>
      </c>
      <c r="F409" s="9" t="s">
        <v>236</v>
      </c>
    </row>
    <row r="410" ht="31.5" spans="1:6">
      <c r="A410" s="9" t="s">
        <v>133</v>
      </c>
      <c r="B410" s="9" t="s">
        <v>134</v>
      </c>
      <c r="C410" s="9" t="s">
        <v>240</v>
      </c>
      <c r="D410" s="9" t="s">
        <v>241</v>
      </c>
      <c r="E410" s="9" t="s">
        <v>702</v>
      </c>
      <c r="F410" s="9" t="s">
        <v>236</v>
      </c>
    </row>
    <row r="411" ht="47.25" spans="1:6">
      <c r="A411" s="9" t="s">
        <v>133</v>
      </c>
      <c r="B411" s="9" t="s">
        <v>134</v>
      </c>
      <c r="C411" s="9" t="s">
        <v>240</v>
      </c>
      <c r="D411" s="9" t="s">
        <v>241</v>
      </c>
      <c r="E411" s="9" t="s">
        <v>703</v>
      </c>
      <c r="F411" s="9" t="s">
        <v>236</v>
      </c>
    </row>
    <row r="412" ht="47.25" spans="1:6">
      <c r="A412" s="9" t="s">
        <v>133</v>
      </c>
      <c r="B412" s="9" t="s">
        <v>134</v>
      </c>
      <c r="C412" s="9" t="s">
        <v>240</v>
      </c>
      <c r="D412" s="9" t="s">
        <v>241</v>
      </c>
      <c r="E412" s="9" t="s">
        <v>703</v>
      </c>
      <c r="F412" s="9" t="s">
        <v>236</v>
      </c>
    </row>
    <row r="413" ht="47.25" spans="1:6">
      <c r="A413" s="9" t="s">
        <v>133</v>
      </c>
      <c r="B413" s="9" t="s">
        <v>134</v>
      </c>
      <c r="C413" s="9" t="s">
        <v>240</v>
      </c>
      <c r="D413" s="9" t="s">
        <v>241</v>
      </c>
      <c r="E413" s="9" t="s">
        <v>704</v>
      </c>
      <c r="F413" s="9" t="s">
        <v>236</v>
      </c>
    </row>
    <row r="414" ht="47.25" spans="1:6">
      <c r="A414" s="9" t="s">
        <v>133</v>
      </c>
      <c r="B414" s="9" t="s">
        <v>134</v>
      </c>
      <c r="C414" s="9" t="s">
        <v>240</v>
      </c>
      <c r="D414" s="9" t="s">
        <v>241</v>
      </c>
      <c r="E414" s="9" t="s">
        <v>705</v>
      </c>
      <c r="F414" s="9" t="s">
        <v>236</v>
      </c>
    </row>
    <row r="415" ht="63" spans="1:6">
      <c r="A415" s="9" t="s">
        <v>133</v>
      </c>
      <c r="B415" s="9" t="s">
        <v>134</v>
      </c>
      <c r="C415" s="9" t="s">
        <v>240</v>
      </c>
      <c r="D415" s="9" t="s">
        <v>241</v>
      </c>
      <c r="E415" s="9" t="s">
        <v>706</v>
      </c>
      <c r="F415" s="9" t="s">
        <v>236</v>
      </c>
    </row>
    <row r="416" ht="47.25" spans="1:6">
      <c r="A416" s="9" t="s">
        <v>133</v>
      </c>
      <c r="B416" s="9" t="s">
        <v>134</v>
      </c>
      <c r="C416" s="9" t="s">
        <v>240</v>
      </c>
      <c r="D416" s="9" t="s">
        <v>241</v>
      </c>
      <c r="E416" s="9" t="s">
        <v>707</v>
      </c>
      <c r="F416" s="9" t="s">
        <v>236</v>
      </c>
    </row>
    <row r="417" ht="47.25" spans="1:6">
      <c r="A417" s="9" t="s">
        <v>133</v>
      </c>
      <c r="B417" s="9" t="s">
        <v>134</v>
      </c>
      <c r="C417" s="9" t="s">
        <v>240</v>
      </c>
      <c r="D417" s="9" t="s">
        <v>241</v>
      </c>
      <c r="E417" s="9" t="s">
        <v>708</v>
      </c>
      <c r="F417" s="9" t="s">
        <v>236</v>
      </c>
    </row>
    <row r="418" ht="63" spans="1:6">
      <c r="A418" s="9" t="s">
        <v>133</v>
      </c>
      <c r="B418" s="9" t="s">
        <v>709</v>
      </c>
      <c r="C418" s="9" t="s">
        <v>240</v>
      </c>
      <c r="D418" s="9" t="s">
        <v>241</v>
      </c>
      <c r="E418" s="9" t="s">
        <v>710</v>
      </c>
      <c r="F418" s="9" t="s">
        <v>236</v>
      </c>
    </row>
    <row r="419" ht="47.25" spans="1:6">
      <c r="A419" s="9" t="s">
        <v>133</v>
      </c>
      <c r="B419" s="9" t="s">
        <v>711</v>
      </c>
      <c r="C419" s="9" t="s">
        <v>240</v>
      </c>
      <c r="D419" s="9" t="s">
        <v>241</v>
      </c>
      <c r="E419" s="9" t="s">
        <v>712</v>
      </c>
      <c r="F419" s="9" t="s">
        <v>236</v>
      </c>
    </row>
    <row r="420" ht="47.25" spans="1:6">
      <c r="A420" s="9" t="s">
        <v>133</v>
      </c>
      <c r="B420" s="9" t="s">
        <v>713</v>
      </c>
      <c r="C420" s="9" t="s">
        <v>240</v>
      </c>
      <c r="D420" s="9" t="s">
        <v>241</v>
      </c>
      <c r="E420" s="9" t="s">
        <v>714</v>
      </c>
      <c r="F420" s="9" t="s">
        <v>236</v>
      </c>
    </row>
    <row r="421" ht="63" spans="1:6">
      <c r="A421" s="9" t="s">
        <v>133</v>
      </c>
      <c r="B421" s="9" t="s">
        <v>715</v>
      </c>
      <c r="C421" s="9" t="s">
        <v>240</v>
      </c>
      <c r="D421" s="9" t="s">
        <v>241</v>
      </c>
      <c r="E421" s="9" t="s">
        <v>716</v>
      </c>
      <c r="F421" s="9" t="s">
        <v>236</v>
      </c>
    </row>
    <row r="422" ht="63" spans="1:6">
      <c r="A422" s="9" t="s">
        <v>133</v>
      </c>
      <c r="B422" s="9" t="s">
        <v>717</v>
      </c>
      <c r="C422" s="9" t="s">
        <v>240</v>
      </c>
      <c r="D422" s="9" t="s">
        <v>241</v>
      </c>
      <c r="E422" s="9" t="s">
        <v>718</v>
      </c>
      <c r="F422" s="9" t="s">
        <v>236</v>
      </c>
    </row>
    <row r="423" ht="31.5" spans="1:6">
      <c r="A423" s="9" t="s">
        <v>133</v>
      </c>
      <c r="B423" s="9" t="s">
        <v>719</v>
      </c>
      <c r="C423" s="9" t="s">
        <v>240</v>
      </c>
      <c r="D423" s="9" t="s">
        <v>241</v>
      </c>
      <c r="E423" s="9" t="s">
        <v>720</v>
      </c>
      <c r="F423" s="9" t="s">
        <v>236</v>
      </c>
    </row>
    <row r="424" ht="47.25" spans="1:6">
      <c r="A424" s="9" t="s">
        <v>133</v>
      </c>
      <c r="B424" s="9" t="s">
        <v>721</v>
      </c>
      <c r="C424" s="9" t="s">
        <v>240</v>
      </c>
      <c r="D424" s="9" t="s">
        <v>241</v>
      </c>
      <c r="E424" s="9" t="s">
        <v>722</v>
      </c>
      <c r="F424" s="9" t="s">
        <v>236</v>
      </c>
    </row>
    <row r="425" ht="47.25" spans="1:6">
      <c r="A425" s="9" t="s">
        <v>723</v>
      </c>
      <c r="B425" s="9" t="s">
        <v>724</v>
      </c>
      <c r="C425" s="9" t="s">
        <v>326</v>
      </c>
      <c r="D425" s="9" t="s">
        <v>241</v>
      </c>
      <c r="E425" s="9" t="s">
        <v>725</v>
      </c>
      <c r="F425" s="9" t="s">
        <v>236</v>
      </c>
    </row>
    <row r="426" ht="63" spans="1:6">
      <c r="A426" s="9" t="s">
        <v>723</v>
      </c>
      <c r="B426" s="9" t="s">
        <v>724</v>
      </c>
      <c r="C426" s="9" t="s">
        <v>240</v>
      </c>
      <c r="D426" s="9" t="s">
        <v>241</v>
      </c>
      <c r="E426" s="9" t="s">
        <v>726</v>
      </c>
      <c r="F426" s="9" t="s">
        <v>236</v>
      </c>
    </row>
    <row r="427" ht="47.25" spans="1:6">
      <c r="A427" s="9" t="s">
        <v>723</v>
      </c>
      <c r="B427" s="9" t="s">
        <v>727</v>
      </c>
      <c r="C427" s="9" t="s">
        <v>240</v>
      </c>
      <c r="D427" s="9" t="s">
        <v>241</v>
      </c>
      <c r="E427" s="9" t="s">
        <v>728</v>
      </c>
      <c r="F427" s="9" t="s">
        <v>236</v>
      </c>
    </row>
    <row r="428" ht="63" spans="1:6">
      <c r="A428" s="9" t="s">
        <v>723</v>
      </c>
      <c r="B428" s="9" t="s">
        <v>727</v>
      </c>
      <c r="C428" s="9" t="s">
        <v>240</v>
      </c>
      <c r="D428" s="9" t="s">
        <v>241</v>
      </c>
      <c r="E428" s="9" t="s">
        <v>729</v>
      </c>
      <c r="F428" s="9" t="s">
        <v>236</v>
      </c>
    </row>
    <row r="429" ht="63" spans="1:6">
      <c r="A429" s="9" t="s">
        <v>723</v>
      </c>
      <c r="B429" s="9" t="s">
        <v>727</v>
      </c>
      <c r="C429" s="9" t="s">
        <v>240</v>
      </c>
      <c r="D429" s="9" t="s">
        <v>241</v>
      </c>
      <c r="E429" s="9" t="s">
        <v>730</v>
      </c>
      <c r="F429" s="9" t="s">
        <v>236</v>
      </c>
    </row>
    <row r="430" ht="47.25" spans="1:6">
      <c r="A430" s="9" t="s">
        <v>723</v>
      </c>
      <c r="B430" s="9" t="s">
        <v>731</v>
      </c>
      <c r="C430" s="9" t="s">
        <v>240</v>
      </c>
      <c r="D430" s="9" t="s">
        <v>241</v>
      </c>
      <c r="E430" s="9" t="s">
        <v>732</v>
      </c>
      <c r="F430" s="9" t="s">
        <v>236</v>
      </c>
    </row>
    <row r="431" ht="47.25" spans="1:6">
      <c r="A431" s="9" t="s">
        <v>733</v>
      </c>
      <c r="B431" s="9" t="s">
        <v>734</v>
      </c>
      <c r="C431" s="9" t="s">
        <v>240</v>
      </c>
      <c r="D431" s="9" t="s">
        <v>241</v>
      </c>
      <c r="E431" s="9" t="s">
        <v>735</v>
      </c>
      <c r="F431" s="9" t="s">
        <v>236</v>
      </c>
    </row>
    <row r="432" ht="63" spans="1:6">
      <c r="A432" s="9" t="s">
        <v>736</v>
      </c>
      <c r="B432" s="9" t="s">
        <v>737</v>
      </c>
      <c r="C432" s="9" t="s">
        <v>240</v>
      </c>
      <c r="D432" s="9" t="s">
        <v>241</v>
      </c>
      <c r="E432" s="9" t="s">
        <v>738</v>
      </c>
      <c r="F432" s="9" t="s">
        <v>236</v>
      </c>
    </row>
  </sheetData>
  <autoFilter xmlns:etc="http://www.wps.cn/officeDocument/2017/etCustomData" ref="A2:F432" etc:filterBottomFollowUsedRange="0">
    <sortState ref="A2:F432">
      <sortCondition ref="A3:A432" customList="昆明市,曲靖市,玉溪市,保山市,昭通市,丽江市,普洱市,临沧市,楚雄州,红河州,文山州,西双版纳州,大理州,德宏州,怒江州,迪庆州"/>
      <sortCondition ref="B3:B432"/>
    </sortState>
    <extLst/>
  </autoFilter>
  <mergeCells count="1">
    <mergeCell ref="A1:F1"/>
  </mergeCells>
  <pageMargins left="0.75" right="0.75" top="1" bottom="1" header="0.5" footer="0.5"/>
  <pageSetup paperSize="9" scale="96"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0"/>
  <sheetViews>
    <sheetView workbookViewId="0">
      <selection activeCell="J17" sqref="J17"/>
    </sheetView>
  </sheetViews>
  <sheetFormatPr defaultColWidth="9" defaultRowHeight="15" outlineLevelCol="6"/>
  <cols>
    <col min="1" max="1" width="9" style="1"/>
    <col min="2" max="2" width="10.875" style="1" customWidth="1"/>
    <col min="3" max="3" width="13.375" style="1" customWidth="1"/>
    <col min="4" max="4" width="28" style="1" customWidth="1"/>
    <col min="5" max="5" width="14.375" style="1" customWidth="1"/>
    <col min="6" max="6" width="13.375" style="1" customWidth="1"/>
    <col min="7" max="7" width="13.125" style="1" customWidth="1"/>
    <col min="8" max="16384" width="9" style="1"/>
  </cols>
  <sheetData>
    <row r="1" ht="27" spans="1:7">
      <c r="A1" s="2" t="s">
        <v>739</v>
      </c>
      <c r="B1" s="2"/>
      <c r="C1" s="2"/>
      <c r="D1" s="2"/>
      <c r="E1" s="2"/>
      <c r="F1" s="2"/>
      <c r="G1" s="2"/>
    </row>
    <row r="2" ht="27" customHeight="1" spans="1:7">
      <c r="A2" s="3" t="s">
        <v>740</v>
      </c>
      <c r="B2" s="3" t="s">
        <v>741</v>
      </c>
      <c r="C2" s="3" t="s">
        <v>742</v>
      </c>
      <c r="D2" s="3" t="s">
        <v>743</v>
      </c>
      <c r="E2" s="3" t="s">
        <v>744</v>
      </c>
      <c r="F2" s="3" t="s">
        <v>745</v>
      </c>
      <c r="G2" s="3" t="s">
        <v>746</v>
      </c>
    </row>
    <row r="3" ht="78.75" spans="1:7">
      <c r="A3" s="4">
        <v>1</v>
      </c>
      <c r="B3" s="4" t="s">
        <v>747</v>
      </c>
      <c r="C3" s="4" t="s">
        <v>748</v>
      </c>
      <c r="D3" s="4" t="s">
        <v>749</v>
      </c>
      <c r="E3" s="4" t="s">
        <v>750</v>
      </c>
      <c r="F3" s="4">
        <v>2328</v>
      </c>
      <c r="G3" s="4" t="str">
        <f>_xlfn.DISPIMG("ID_3CEAA96A490E461481AC57A2BD13FBF5",1)</f>
        <v>=DISPIMG("ID_3CEAA96A490E461481AC57A2BD13FBF5",1)</v>
      </c>
    </row>
    <row r="4" ht="31.5" spans="1:7">
      <c r="A4" s="4">
        <v>2</v>
      </c>
      <c r="B4" s="4" t="s">
        <v>751</v>
      </c>
      <c r="C4" s="4" t="s">
        <v>752</v>
      </c>
      <c r="D4" s="4" t="s">
        <v>753</v>
      </c>
      <c r="E4" s="4" t="s">
        <v>754</v>
      </c>
      <c r="F4" s="4">
        <v>2098</v>
      </c>
      <c r="G4" s="4" t="str">
        <f>_xlfn.DISPIMG("ID_5FFB6864CBA0444DA663F1212C16EA5F",1)</f>
        <v>=DISPIMG("ID_5FFB6864CBA0444DA663F1212C16EA5F",1)</v>
      </c>
    </row>
    <row r="5" ht="31.5" spans="1:7">
      <c r="A5" s="4">
        <v>3</v>
      </c>
      <c r="B5" s="4" t="s">
        <v>751</v>
      </c>
      <c r="C5" s="4" t="s">
        <v>752</v>
      </c>
      <c r="D5" s="4" t="s">
        <v>753</v>
      </c>
      <c r="E5" s="4" t="s">
        <v>755</v>
      </c>
      <c r="F5" s="4">
        <v>2798</v>
      </c>
      <c r="G5" s="4" t="str">
        <f>_xlfn.DISPIMG("ID_BD0734CD3AA14455B3BA595321BAF1C1",1)</f>
        <v>=DISPIMG("ID_BD0734CD3AA14455B3BA595321BAF1C1",1)</v>
      </c>
    </row>
    <row r="6" ht="31.5" spans="1:7">
      <c r="A6" s="4">
        <v>4</v>
      </c>
      <c r="B6" s="4" t="s">
        <v>751</v>
      </c>
      <c r="C6" s="4" t="s">
        <v>752</v>
      </c>
      <c r="D6" s="4" t="s">
        <v>756</v>
      </c>
      <c r="E6" s="4" t="s">
        <v>754</v>
      </c>
      <c r="F6" s="4">
        <v>2898</v>
      </c>
      <c r="G6" s="4" t="str">
        <f>_xlfn.DISPIMG("ID_A4A717C36C0149E2BA8591C18A3D98D2",1)</f>
        <v>=DISPIMG("ID_A4A717C36C0149E2BA8591C18A3D98D2",1)</v>
      </c>
    </row>
    <row r="7" ht="31.5" spans="1:7">
      <c r="A7" s="4">
        <v>5</v>
      </c>
      <c r="B7" s="4" t="s">
        <v>751</v>
      </c>
      <c r="C7" s="4" t="s">
        <v>752</v>
      </c>
      <c r="D7" s="4" t="s">
        <v>756</v>
      </c>
      <c r="E7" s="4" t="s">
        <v>755</v>
      </c>
      <c r="F7" s="4">
        <v>3598</v>
      </c>
      <c r="G7" s="4" t="str">
        <f>_xlfn.DISPIMG("ID_BBD9FE139C5C4B58BA8331ECADCDEB20",1)</f>
        <v>=DISPIMG("ID_BBD9FE139C5C4B58BA8331ECADCDEB20",1)</v>
      </c>
    </row>
    <row r="8" ht="31.5" spans="1:7">
      <c r="A8" s="4">
        <v>6</v>
      </c>
      <c r="B8" s="4" t="s">
        <v>751</v>
      </c>
      <c r="C8" s="4" t="s">
        <v>752</v>
      </c>
      <c r="D8" s="4" t="s">
        <v>757</v>
      </c>
      <c r="E8" s="4" t="s">
        <v>754</v>
      </c>
      <c r="F8" s="4">
        <v>1398</v>
      </c>
      <c r="G8" s="4" t="str">
        <f>_xlfn.DISPIMG("ID_EFB04B2449064DBF87622A535D784D9D",1)</f>
        <v>=DISPIMG("ID_EFB04B2449064DBF87622A535D784D9D",1)</v>
      </c>
    </row>
    <row r="9" ht="31.5" spans="1:7">
      <c r="A9" s="4">
        <v>7</v>
      </c>
      <c r="B9" s="4" t="s">
        <v>751</v>
      </c>
      <c r="C9" s="4" t="s">
        <v>752</v>
      </c>
      <c r="D9" s="4" t="s">
        <v>757</v>
      </c>
      <c r="E9" s="4" t="s">
        <v>758</v>
      </c>
      <c r="F9" s="4">
        <v>1798</v>
      </c>
      <c r="G9" s="4" t="str">
        <f>_xlfn.DISPIMG("ID_272AB635EFCF465A97108106FC8ED344",1)</f>
        <v>=DISPIMG("ID_272AB635EFCF465A97108106FC8ED344",1)</v>
      </c>
    </row>
    <row r="10" ht="31.5" spans="1:7">
      <c r="A10" s="4">
        <v>8</v>
      </c>
      <c r="B10" s="4" t="s">
        <v>751</v>
      </c>
      <c r="C10" s="4" t="s">
        <v>752</v>
      </c>
      <c r="D10" s="4" t="s">
        <v>759</v>
      </c>
      <c r="E10" s="4" t="s">
        <v>760</v>
      </c>
      <c r="F10" s="4">
        <v>1998</v>
      </c>
      <c r="G10" s="4" t="str">
        <f>_xlfn.DISPIMG("ID_E3B18318251842BC98E31776207AA65E",1)</f>
        <v>=DISPIMG("ID_E3B18318251842BC98E31776207AA65E",1)</v>
      </c>
    </row>
    <row r="11" ht="31.5" spans="1:7">
      <c r="A11" s="4">
        <v>9</v>
      </c>
      <c r="B11" s="4" t="s">
        <v>751</v>
      </c>
      <c r="C11" s="4" t="s">
        <v>752</v>
      </c>
      <c r="D11" s="4" t="s">
        <v>759</v>
      </c>
      <c r="E11" s="4" t="s">
        <v>761</v>
      </c>
      <c r="F11" s="4">
        <v>2298</v>
      </c>
      <c r="G11" s="4" t="str">
        <f>_xlfn.DISPIMG("ID_4156EEF9B7E44D528826F9A248D2C4DC",1)</f>
        <v>=DISPIMG("ID_4156EEF9B7E44D528826F9A248D2C4DC",1)</v>
      </c>
    </row>
    <row r="12" ht="31.5" spans="1:7">
      <c r="A12" s="4">
        <v>10</v>
      </c>
      <c r="B12" s="4" t="s">
        <v>751</v>
      </c>
      <c r="C12" s="4" t="s">
        <v>752</v>
      </c>
      <c r="D12" s="4" t="s">
        <v>759</v>
      </c>
      <c r="E12" s="4" t="s">
        <v>762</v>
      </c>
      <c r="F12" s="4">
        <v>2358</v>
      </c>
      <c r="G12" s="4" t="str">
        <f>_xlfn.DISPIMG("ID_6F50BDE416E84B3997200B9993D4C51E",1)</f>
        <v>=DISPIMG("ID_6F50BDE416E84B3997200B9993D4C51E",1)</v>
      </c>
    </row>
    <row r="13" ht="31.5" spans="1:7">
      <c r="A13" s="4">
        <v>11</v>
      </c>
      <c r="B13" s="4" t="s">
        <v>751</v>
      </c>
      <c r="C13" s="4" t="s">
        <v>752</v>
      </c>
      <c r="D13" s="4" t="s">
        <v>763</v>
      </c>
      <c r="E13" s="4" t="s">
        <v>754</v>
      </c>
      <c r="F13" s="4">
        <v>2479</v>
      </c>
      <c r="G13" s="4" t="str">
        <f>_xlfn.DISPIMG("ID_5EE4DEC717FE408595EA8ACAAB262EF9",1)</f>
        <v>=DISPIMG("ID_5EE4DEC717FE408595EA8ACAAB262EF9",1)</v>
      </c>
    </row>
    <row r="14" ht="31.5" spans="1:7">
      <c r="A14" s="4">
        <v>12</v>
      </c>
      <c r="B14" s="4" t="s">
        <v>751</v>
      </c>
      <c r="C14" s="4" t="s">
        <v>752</v>
      </c>
      <c r="D14" s="4" t="s">
        <v>763</v>
      </c>
      <c r="E14" s="4" t="s">
        <v>755</v>
      </c>
      <c r="F14" s="4">
        <v>2999</v>
      </c>
      <c r="G14" s="4" t="str">
        <f>_xlfn.DISPIMG("ID_E4569564A6424955B5E89500F7E4FA87",1)</f>
        <v>=DISPIMG("ID_E4569564A6424955B5E89500F7E4FA87",1)</v>
      </c>
    </row>
    <row r="15" ht="31.5" spans="1:7">
      <c r="A15" s="4">
        <v>13</v>
      </c>
      <c r="B15" s="4" t="s">
        <v>751</v>
      </c>
      <c r="C15" s="4" t="s">
        <v>752</v>
      </c>
      <c r="D15" s="4" t="s">
        <v>764</v>
      </c>
      <c r="E15" s="4" t="s">
        <v>765</v>
      </c>
      <c r="F15" s="4">
        <v>2299</v>
      </c>
      <c r="G15" s="4" t="str">
        <f>_xlfn.DISPIMG("ID_56E0A3CC1F994B33AF35AC032F8E65CC",1)</f>
        <v>=DISPIMG("ID_56E0A3CC1F994B33AF35AC032F8E65CC",1)</v>
      </c>
    </row>
    <row r="16" ht="31.5" spans="1:7">
      <c r="A16" s="4">
        <v>14</v>
      </c>
      <c r="B16" s="4" t="s">
        <v>751</v>
      </c>
      <c r="C16" s="4" t="s">
        <v>752</v>
      </c>
      <c r="D16" s="4" t="s">
        <v>764</v>
      </c>
      <c r="E16" s="4" t="s">
        <v>758</v>
      </c>
      <c r="F16" s="4">
        <v>3099</v>
      </c>
      <c r="G16" s="5" t="str">
        <f>_xlfn.DISPIMG("ID_E58BAB8509F9433098172F88D05D0250",1)</f>
        <v>=DISPIMG("ID_E58BAB8509F9433098172F88D05D0250",1)</v>
      </c>
    </row>
    <row r="17" ht="31.5" spans="1:7">
      <c r="A17" s="4">
        <v>15</v>
      </c>
      <c r="B17" s="4" t="s">
        <v>751</v>
      </c>
      <c r="C17" s="4" t="s">
        <v>752</v>
      </c>
      <c r="D17" s="4" t="s">
        <v>766</v>
      </c>
      <c r="E17" s="4" t="s">
        <v>754</v>
      </c>
      <c r="F17" s="4">
        <v>2999</v>
      </c>
      <c r="G17" s="4" t="str">
        <f>_xlfn.DISPIMG("ID_969400EB1D054636BABF416ED6BF76B2",1)</f>
        <v>=DISPIMG("ID_969400EB1D054636BABF416ED6BF76B2",1)</v>
      </c>
    </row>
    <row r="18" ht="31.5" spans="1:7">
      <c r="A18" s="4">
        <v>16</v>
      </c>
      <c r="B18" s="4" t="s">
        <v>751</v>
      </c>
      <c r="C18" s="4" t="s">
        <v>752</v>
      </c>
      <c r="D18" s="4" t="s">
        <v>766</v>
      </c>
      <c r="E18" s="4" t="s">
        <v>758</v>
      </c>
      <c r="F18" s="4">
        <v>3799</v>
      </c>
      <c r="G18" s="4" t="str">
        <f>_xlfn.DISPIMG("ID_CC23A9CA29E945BFA411EA820A5FD127",1)</f>
        <v>=DISPIMG("ID_CC23A9CA29E945BFA411EA820A5FD127",1)</v>
      </c>
    </row>
    <row r="19" ht="47.25" spans="1:7">
      <c r="A19" s="4">
        <v>17</v>
      </c>
      <c r="B19" s="4" t="s">
        <v>767</v>
      </c>
      <c r="C19" s="4" t="s">
        <v>768</v>
      </c>
      <c r="D19" s="4" t="s">
        <v>769</v>
      </c>
      <c r="E19" s="4" t="s">
        <v>770</v>
      </c>
      <c r="F19" s="4">
        <v>598</v>
      </c>
      <c r="G19" s="4" t="str">
        <f>_xlfn.DISPIMG("ID_97E3A0963EE34BBA8512508151D0E789",1)</f>
        <v>=DISPIMG("ID_97E3A0963EE34BBA8512508151D0E789",1)</v>
      </c>
    </row>
    <row r="20" ht="47.25" spans="1:7">
      <c r="A20" s="4">
        <v>18</v>
      </c>
      <c r="B20" s="4" t="s">
        <v>767</v>
      </c>
      <c r="C20" s="4" t="s">
        <v>768</v>
      </c>
      <c r="D20" s="4" t="s">
        <v>769</v>
      </c>
      <c r="E20" s="4" t="s">
        <v>771</v>
      </c>
      <c r="F20" s="4">
        <v>598</v>
      </c>
      <c r="G20" s="4" t="str">
        <f>_xlfn.DISPIMG("ID_C8B7780CF8D2494A8DD98E81A4CCD9B3",1)</f>
        <v>=DISPIMG("ID_C8B7780CF8D2494A8DD98E81A4CCD9B3",1)</v>
      </c>
    </row>
    <row r="21" ht="47.25" spans="1:7">
      <c r="A21" s="4">
        <v>19</v>
      </c>
      <c r="B21" s="4" t="s">
        <v>767</v>
      </c>
      <c r="C21" s="4" t="s">
        <v>772</v>
      </c>
      <c r="D21" s="4" t="s">
        <v>773</v>
      </c>
      <c r="E21" s="4" t="s">
        <v>774</v>
      </c>
      <c r="F21" s="4">
        <v>129</v>
      </c>
      <c r="G21" s="4" t="str">
        <f>_xlfn.DISPIMG("ID_0F40330C547A411C8E923B823F16570B",1)</f>
        <v>=DISPIMG("ID_0F40330C547A411C8E923B823F16570B",1)</v>
      </c>
    </row>
    <row r="22" ht="47.25" spans="1:7">
      <c r="A22" s="4">
        <v>20</v>
      </c>
      <c r="B22" s="4" t="s">
        <v>767</v>
      </c>
      <c r="C22" s="4" t="s">
        <v>768</v>
      </c>
      <c r="D22" s="4" t="s">
        <v>775</v>
      </c>
      <c r="E22" s="4" t="s">
        <v>776</v>
      </c>
      <c r="F22" s="4">
        <v>1298</v>
      </c>
      <c r="G22" s="4" t="str">
        <f>_xlfn.DISPIMG("ID_DCF585F3137F419C8349CE84F55A65DF",1)</f>
        <v>=DISPIMG("ID_DCF585F3137F419C8349CE84F55A65DF",1)</v>
      </c>
    </row>
    <row r="23" ht="47.25" spans="1:7">
      <c r="A23" s="4">
        <v>21</v>
      </c>
      <c r="B23" s="4" t="s">
        <v>767</v>
      </c>
      <c r="C23" s="4" t="s">
        <v>768</v>
      </c>
      <c r="D23" s="4" t="s">
        <v>775</v>
      </c>
      <c r="E23" s="4" t="s">
        <v>777</v>
      </c>
      <c r="F23" s="4">
        <v>1298</v>
      </c>
      <c r="G23" s="4" t="str">
        <f>_xlfn.DISPIMG("ID_A75ACEE4D369458097DA898237298FCF",1)</f>
        <v>=DISPIMG("ID_A75ACEE4D369458097DA898237298FCF",1)</v>
      </c>
    </row>
    <row r="24" ht="47.25" spans="1:7">
      <c r="A24" s="4">
        <v>22</v>
      </c>
      <c r="B24" s="4" t="s">
        <v>767</v>
      </c>
      <c r="C24" s="4" t="s">
        <v>768</v>
      </c>
      <c r="D24" s="4" t="s">
        <v>775</v>
      </c>
      <c r="E24" s="4" t="s">
        <v>778</v>
      </c>
      <c r="F24" s="4">
        <v>1298</v>
      </c>
      <c r="G24" s="4" t="str">
        <f>_xlfn.DISPIMG("ID_E321A78E91DA440FA268478020F1F681",1)</f>
        <v>=DISPIMG("ID_E321A78E91DA440FA268478020F1F681",1)</v>
      </c>
    </row>
    <row r="25" ht="47.25" spans="1:7">
      <c r="A25" s="4">
        <v>23</v>
      </c>
      <c r="B25" s="4" t="s">
        <v>767</v>
      </c>
      <c r="C25" s="4" t="s">
        <v>768</v>
      </c>
      <c r="D25" s="4" t="s">
        <v>779</v>
      </c>
      <c r="E25" s="4" t="s">
        <v>780</v>
      </c>
      <c r="F25" s="4">
        <v>1298</v>
      </c>
      <c r="G25" s="4" t="str">
        <f>_xlfn.DISPIMG("ID_F0126A8C8878489183FE16F48547B890",1)</f>
        <v>=DISPIMG("ID_F0126A8C8878489183FE16F48547B890",1)</v>
      </c>
    </row>
    <row r="26" ht="47.25" spans="1:7">
      <c r="A26" s="4">
        <v>24</v>
      </c>
      <c r="B26" s="4" t="s">
        <v>767</v>
      </c>
      <c r="C26" s="4" t="s">
        <v>768</v>
      </c>
      <c r="D26" s="4" t="s">
        <v>779</v>
      </c>
      <c r="E26" s="4" t="s">
        <v>781</v>
      </c>
      <c r="F26" s="4">
        <v>1298</v>
      </c>
      <c r="G26" s="4" t="str">
        <f>_xlfn.DISPIMG("ID_8799A4C921364A0DB3147C5BB7ABB4C4",1)</f>
        <v>=DISPIMG("ID_8799A4C921364A0DB3147C5BB7ABB4C4",1)</v>
      </c>
    </row>
    <row r="27" ht="47.25" spans="1:7">
      <c r="A27" s="4">
        <v>25</v>
      </c>
      <c r="B27" s="4" t="s">
        <v>767</v>
      </c>
      <c r="C27" s="4" t="s">
        <v>768</v>
      </c>
      <c r="D27" s="4" t="s">
        <v>779</v>
      </c>
      <c r="E27" s="4" t="s">
        <v>782</v>
      </c>
      <c r="F27" s="4">
        <v>1298</v>
      </c>
      <c r="G27" s="4" t="str">
        <f>_xlfn.DISPIMG("ID_3B27C28EF73C40ADBE3D4B0E5DC3B3A4",1)</f>
        <v>=DISPIMG("ID_3B27C28EF73C40ADBE3D4B0E5DC3B3A4",1)</v>
      </c>
    </row>
    <row r="28" ht="31.5" spans="1:7">
      <c r="A28" s="4">
        <v>26</v>
      </c>
      <c r="B28" s="4" t="s">
        <v>767</v>
      </c>
      <c r="C28" s="4" t="s">
        <v>783</v>
      </c>
      <c r="D28" s="4" t="s">
        <v>784</v>
      </c>
      <c r="E28" s="4" t="s">
        <v>785</v>
      </c>
      <c r="F28" s="4">
        <v>339</v>
      </c>
      <c r="G28" s="4" t="str">
        <f>_xlfn.DISPIMG("ID_813B7C9B2808467CB5FBD3406CF6F636",1)</f>
        <v>=DISPIMG("ID_813B7C9B2808467CB5FBD3406CF6F636",1)</v>
      </c>
    </row>
    <row r="29" ht="31.5" spans="1:7">
      <c r="A29" s="4">
        <v>27</v>
      </c>
      <c r="B29" s="4" t="s">
        <v>767</v>
      </c>
      <c r="C29" s="4" t="s">
        <v>786</v>
      </c>
      <c r="D29" s="4" t="s">
        <v>787</v>
      </c>
      <c r="E29" s="4" t="s">
        <v>788</v>
      </c>
      <c r="F29" s="4">
        <v>1399</v>
      </c>
      <c r="G29" s="4" t="str">
        <f>_xlfn.DISPIMG("ID_509E794875F64F708AA39FF2282BB25C",1)</f>
        <v>=DISPIMG("ID_509E794875F64F708AA39FF2282BB25C",1)</v>
      </c>
    </row>
    <row r="30" ht="31.5" spans="1:7">
      <c r="A30" s="4">
        <v>28</v>
      </c>
      <c r="B30" s="4" t="s">
        <v>767</v>
      </c>
      <c r="C30" s="4" t="s">
        <v>786</v>
      </c>
      <c r="D30" s="4" t="s">
        <v>787</v>
      </c>
      <c r="E30" s="4" t="s">
        <v>789</v>
      </c>
      <c r="F30" s="4">
        <v>1399</v>
      </c>
      <c r="G30" s="4" t="str">
        <f>_xlfn.DISPIMG("ID_58F74E55167F45B3997FEF30FE58F2F9",1)</f>
        <v>=DISPIMG("ID_58F74E55167F45B3997FEF30FE58F2F9",1)</v>
      </c>
    </row>
    <row r="31" ht="31.5" spans="1:7">
      <c r="A31" s="4">
        <v>29</v>
      </c>
      <c r="B31" s="4" t="s">
        <v>767</v>
      </c>
      <c r="C31" s="4" t="s">
        <v>786</v>
      </c>
      <c r="D31" s="4" t="s">
        <v>787</v>
      </c>
      <c r="E31" s="4" t="s">
        <v>790</v>
      </c>
      <c r="F31" s="4">
        <v>1399</v>
      </c>
      <c r="G31" s="4" t="str">
        <f>_xlfn.DISPIMG("ID_78A740612BDB4EA5913165BA29C74D05",1)</f>
        <v>=DISPIMG("ID_78A740612BDB4EA5913165BA29C74D05",1)</v>
      </c>
    </row>
    <row r="32" ht="47.25" spans="1:7">
      <c r="A32" s="4">
        <v>30</v>
      </c>
      <c r="B32" s="4" t="s">
        <v>767</v>
      </c>
      <c r="C32" s="4" t="s">
        <v>768</v>
      </c>
      <c r="D32" s="4" t="s">
        <v>791</v>
      </c>
      <c r="E32" s="4" t="s">
        <v>792</v>
      </c>
      <c r="F32" s="4">
        <v>1598</v>
      </c>
      <c r="G32" s="4" t="str">
        <f>_xlfn.DISPIMG("ID_EF58071FBCBD405A8518472DF2B632DB",1)</f>
        <v>=DISPIMG("ID_EF58071FBCBD405A8518472DF2B632DB",1)</v>
      </c>
    </row>
    <row r="33" ht="47.25" spans="1:7">
      <c r="A33" s="4">
        <v>31</v>
      </c>
      <c r="B33" s="4" t="s">
        <v>767</v>
      </c>
      <c r="C33" s="4" t="s">
        <v>768</v>
      </c>
      <c r="D33" s="4" t="s">
        <v>791</v>
      </c>
      <c r="E33" s="4" t="s">
        <v>793</v>
      </c>
      <c r="F33" s="4">
        <v>1598</v>
      </c>
      <c r="G33" s="4" t="str">
        <f>_xlfn.DISPIMG("ID_47DF137228D0417EAD95E6E6BD14361E",1)</f>
        <v>=DISPIMG("ID_47DF137228D0417EAD95E6E6BD14361E",1)</v>
      </c>
    </row>
    <row r="34" ht="31.5" spans="1:7">
      <c r="A34" s="4">
        <v>32</v>
      </c>
      <c r="B34" s="4" t="s">
        <v>767</v>
      </c>
      <c r="C34" s="4" t="s">
        <v>786</v>
      </c>
      <c r="D34" s="4" t="s">
        <v>794</v>
      </c>
      <c r="E34" s="4" t="s">
        <v>795</v>
      </c>
      <c r="F34" s="4">
        <v>1399</v>
      </c>
      <c r="G34" s="4" t="str">
        <f>_xlfn.DISPIMG("ID_AA94D5B876D543BB8DD92E9EDA553805",1)</f>
        <v>=DISPIMG("ID_AA94D5B876D543BB8DD92E9EDA553805",1)</v>
      </c>
    </row>
    <row r="35" ht="31.5" spans="1:7">
      <c r="A35" s="4">
        <v>33</v>
      </c>
      <c r="B35" s="4" t="s">
        <v>747</v>
      </c>
      <c r="C35" s="4" t="s">
        <v>796</v>
      </c>
      <c r="D35" s="4" t="s">
        <v>797</v>
      </c>
      <c r="E35" s="4" t="s">
        <v>798</v>
      </c>
      <c r="F35" s="4">
        <v>559</v>
      </c>
      <c r="G35" s="5" t="str">
        <f>_xlfn.DISPIMG("ID_8BA1B50AB2DA4450BB37804931C8D6F8",1)</f>
        <v>=DISPIMG("ID_8BA1B50AB2DA4450BB37804931C8D6F8",1)</v>
      </c>
    </row>
    <row r="36" ht="31.5" spans="1:7">
      <c r="A36" s="4">
        <v>34</v>
      </c>
      <c r="B36" s="4" t="s">
        <v>747</v>
      </c>
      <c r="C36" s="4" t="s">
        <v>796</v>
      </c>
      <c r="D36" s="4" t="s">
        <v>797</v>
      </c>
      <c r="E36" s="4" t="s">
        <v>799</v>
      </c>
      <c r="F36" s="4">
        <v>799</v>
      </c>
      <c r="G36" s="5" t="str">
        <f>_xlfn.DISPIMG("ID_C54D6421B5F74ACF8A017F4FE6E3F7E9",1)</f>
        <v>=DISPIMG("ID_C54D6421B5F74ACF8A017F4FE6E3F7E9",1)</v>
      </c>
    </row>
    <row r="37" ht="31.5" spans="1:7">
      <c r="A37" s="4">
        <v>35</v>
      </c>
      <c r="B37" s="4" t="s">
        <v>747</v>
      </c>
      <c r="C37" s="4" t="s">
        <v>796</v>
      </c>
      <c r="D37" s="4" t="s">
        <v>797</v>
      </c>
      <c r="E37" s="4" t="s">
        <v>800</v>
      </c>
      <c r="F37" s="4">
        <v>599</v>
      </c>
      <c r="G37" s="5" t="str">
        <f>_xlfn.DISPIMG("ID_E520C52CFF2842F7ACADAFBA59696B00",1)</f>
        <v>=DISPIMG("ID_E520C52CFF2842F7ACADAFBA59696B00",1)</v>
      </c>
    </row>
    <row r="38" ht="47.25" spans="1:7">
      <c r="A38" s="4">
        <v>36</v>
      </c>
      <c r="B38" s="4" t="s">
        <v>747</v>
      </c>
      <c r="C38" s="4" t="s">
        <v>801</v>
      </c>
      <c r="D38" s="4" t="s">
        <v>802</v>
      </c>
      <c r="E38" s="4" t="s">
        <v>803</v>
      </c>
      <c r="F38" s="4">
        <v>1249</v>
      </c>
      <c r="G38" s="5" t="str">
        <f>_xlfn.DISPIMG("ID_4E0C7EC4A0244180AB62FCFBC574A986",1)</f>
        <v>=DISPIMG("ID_4E0C7EC4A0244180AB62FCFBC574A986",1)</v>
      </c>
    </row>
    <row r="39" ht="63" spans="1:7">
      <c r="A39" s="4">
        <v>37</v>
      </c>
      <c r="B39" s="4" t="s">
        <v>747</v>
      </c>
      <c r="C39" s="4" t="s">
        <v>804</v>
      </c>
      <c r="D39" s="4" t="s">
        <v>805</v>
      </c>
      <c r="E39" s="4" t="s">
        <v>806</v>
      </c>
      <c r="F39" s="4">
        <v>3960</v>
      </c>
      <c r="G39" s="5" t="str">
        <f>_xlfn.DISPIMG("ID_B1A3B62F24C44D0FBF214681E1491BAD",1)</f>
        <v>=DISPIMG("ID_B1A3B62F24C44D0FBF214681E1491BAD",1)</v>
      </c>
    </row>
    <row r="40" ht="63" spans="1:7">
      <c r="A40" s="4">
        <v>38</v>
      </c>
      <c r="B40" s="4" t="s">
        <v>747</v>
      </c>
      <c r="C40" s="4" t="s">
        <v>804</v>
      </c>
      <c r="D40" s="4" t="s">
        <v>807</v>
      </c>
      <c r="E40" s="4" t="s">
        <v>808</v>
      </c>
      <c r="F40" s="4">
        <v>7780</v>
      </c>
      <c r="G40" s="5" t="str">
        <f>_xlfn.DISPIMG("ID_A405DF6D72454015804C435184A8800C",1)</f>
        <v>=DISPIMG("ID_A405DF6D72454015804C435184A8800C",1)</v>
      </c>
    </row>
    <row r="41" ht="63" spans="1:7">
      <c r="A41" s="4">
        <v>39</v>
      </c>
      <c r="B41" s="4" t="s">
        <v>747</v>
      </c>
      <c r="C41" s="4" t="s">
        <v>804</v>
      </c>
      <c r="D41" s="4" t="s">
        <v>807</v>
      </c>
      <c r="E41" s="4" t="s">
        <v>809</v>
      </c>
      <c r="F41" s="4">
        <v>8780</v>
      </c>
      <c r="G41" s="5" t="str">
        <f>_xlfn.DISPIMG("ID_690E11ECF7C74F228663532B861EF5EC",1)</f>
        <v>=DISPIMG("ID_690E11ECF7C74F228663532B861EF5EC",1)</v>
      </c>
    </row>
    <row r="42" ht="63" spans="1:7">
      <c r="A42" s="4">
        <v>40</v>
      </c>
      <c r="B42" s="4" t="s">
        <v>747</v>
      </c>
      <c r="C42" s="4" t="s">
        <v>804</v>
      </c>
      <c r="D42" s="4" t="s">
        <v>807</v>
      </c>
      <c r="E42" s="4" t="s">
        <v>810</v>
      </c>
      <c r="F42" s="4">
        <v>8780</v>
      </c>
      <c r="G42" s="5" t="str">
        <f>_xlfn.DISPIMG("ID_06D6D9B0F032403AA37995E0B0B08EA6",1)</f>
        <v>=DISPIMG("ID_06D6D9B0F032403AA37995E0B0B08EA6",1)</v>
      </c>
    </row>
    <row r="43" ht="63" spans="1:7">
      <c r="A43" s="4">
        <v>41</v>
      </c>
      <c r="B43" s="4" t="s">
        <v>747</v>
      </c>
      <c r="C43" s="4" t="s">
        <v>811</v>
      </c>
      <c r="D43" s="4" t="s">
        <v>812</v>
      </c>
      <c r="E43" s="4" t="s">
        <v>813</v>
      </c>
      <c r="F43" s="4">
        <v>3299</v>
      </c>
      <c r="G43" s="5" t="str">
        <f>_xlfn.DISPIMG("ID_23AB5CF12E124607AF95B934B6C9DFC8",1)</f>
        <v>=DISPIMG("ID_23AB5CF12E124607AF95B934B6C9DFC8",1)</v>
      </c>
    </row>
    <row r="44" ht="63" spans="1:7">
      <c r="A44" s="4">
        <v>42</v>
      </c>
      <c r="B44" s="4" t="s">
        <v>747</v>
      </c>
      <c r="C44" s="4" t="s">
        <v>804</v>
      </c>
      <c r="D44" s="4" t="s">
        <v>814</v>
      </c>
      <c r="E44" s="4" t="s">
        <v>815</v>
      </c>
      <c r="F44" s="4">
        <v>3980</v>
      </c>
      <c r="G44" s="5" t="str">
        <f>_xlfn.DISPIMG("ID_F548C26729CC4F568C381FA1FBFA003F",1)</f>
        <v>=DISPIMG("ID_F548C26729CC4F568C381FA1FBFA003F",1)</v>
      </c>
    </row>
    <row r="45" ht="63" spans="1:7">
      <c r="A45" s="4">
        <v>43</v>
      </c>
      <c r="B45" s="4" t="s">
        <v>747</v>
      </c>
      <c r="C45" s="4" t="s">
        <v>804</v>
      </c>
      <c r="D45" s="4" t="s">
        <v>814</v>
      </c>
      <c r="E45" s="4" t="s">
        <v>816</v>
      </c>
      <c r="F45" s="4">
        <v>3980</v>
      </c>
      <c r="G45" s="5" t="str">
        <f>_xlfn.DISPIMG("ID_9CD5ED78AA6844EF9C26D3980F6A0732",1)</f>
        <v>=DISPIMG("ID_9CD5ED78AA6844EF9C26D3980F6A0732",1)</v>
      </c>
    </row>
    <row r="46" ht="63" spans="1:7">
      <c r="A46" s="4">
        <v>44</v>
      </c>
      <c r="B46" s="4" t="s">
        <v>747</v>
      </c>
      <c r="C46" s="4" t="s">
        <v>804</v>
      </c>
      <c r="D46" s="4" t="s">
        <v>814</v>
      </c>
      <c r="E46" s="4" t="s">
        <v>817</v>
      </c>
      <c r="F46" s="4">
        <v>3980</v>
      </c>
      <c r="G46" s="5" t="str">
        <f>_xlfn.DISPIMG("ID_03C63BB71E0D461DA9FA5DD076C01D39",1)</f>
        <v>=DISPIMG("ID_03C63BB71E0D461DA9FA5DD076C01D39",1)</v>
      </c>
    </row>
    <row r="47" ht="63" spans="1:7">
      <c r="A47" s="4">
        <v>45</v>
      </c>
      <c r="B47" s="4" t="s">
        <v>747</v>
      </c>
      <c r="C47" s="4" t="s">
        <v>804</v>
      </c>
      <c r="D47" s="4" t="s">
        <v>814</v>
      </c>
      <c r="E47" s="4" t="s">
        <v>818</v>
      </c>
      <c r="F47" s="4">
        <v>3980</v>
      </c>
      <c r="G47" s="5" t="str">
        <f>_xlfn.DISPIMG("ID_7F1482D13CC049F598791720E72B4113",1)</f>
        <v>=DISPIMG("ID_7F1482D13CC049F598791720E72B4113",1)</v>
      </c>
    </row>
    <row r="48" ht="63" spans="1:7">
      <c r="A48" s="4">
        <v>46</v>
      </c>
      <c r="B48" s="4" t="s">
        <v>747</v>
      </c>
      <c r="C48" s="4" t="s">
        <v>804</v>
      </c>
      <c r="D48" s="4" t="s">
        <v>814</v>
      </c>
      <c r="E48" s="4" t="s">
        <v>819</v>
      </c>
      <c r="F48" s="4">
        <v>3980</v>
      </c>
      <c r="G48" s="5" t="str">
        <f>_xlfn.DISPIMG("ID_9DD6C8BD5E5440B4936F084B9CA817A3",1)</f>
        <v>=DISPIMG("ID_9DD6C8BD5E5440B4936F084B9CA817A3",1)</v>
      </c>
    </row>
    <row r="49" ht="63" spans="1:7">
      <c r="A49" s="4">
        <v>47</v>
      </c>
      <c r="B49" s="4" t="s">
        <v>747</v>
      </c>
      <c r="C49" s="4" t="s">
        <v>804</v>
      </c>
      <c r="D49" s="4" t="s">
        <v>820</v>
      </c>
      <c r="E49" s="4" t="s">
        <v>821</v>
      </c>
      <c r="F49" s="4">
        <v>5980</v>
      </c>
      <c r="G49" s="5" t="str">
        <f>_xlfn.DISPIMG("ID_FACE47F4341E40559CEF419697E62F20",1)</f>
        <v>=DISPIMG("ID_FACE47F4341E40559CEF419697E62F20",1)</v>
      </c>
    </row>
    <row r="50" ht="63" spans="1:7">
      <c r="A50" s="4">
        <v>48</v>
      </c>
      <c r="B50" s="4" t="s">
        <v>747</v>
      </c>
      <c r="C50" s="4" t="s">
        <v>804</v>
      </c>
      <c r="D50" s="4" t="s">
        <v>820</v>
      </c>
      <c r="E50" s="4" t="s">
        <v>816</v>
      </c>
      <c r="F50" s="4">
        <v>5980</v>
      </c>
      <c r="G50" s="5" t="str">
        <f>_xlfn.DISPIMG("ID_BDD7968136164A209CDF1B6A772EA68D",1)</f>
        <v>=DISPIMG("ID_BDD7968136164A209CDF1B6A772EA68D",1)</v>
      </c>
    </row>
    <row r="51" ht="63" spans="1:7">
      <c r="A51" s="4">
        <v>49</v>
      </c>
      <c r="B51" s="4" t="s">
        <v>747</v>
      </c>
      <c r="C51" s="4" t="s">
        <v>804</v>
      </c>
      <c r="D51" s="4" t="s">
        <v>820</v>
      </c>
      <c r="E51" s="4" t="s">
        <v>822</v>
      </c>
      <c r="F51" s="4">
        <v>5980</v>
      </c>
      <c r="G51" s="5" t="str">
        <f>_xlfn.DISPIMG("ID_489DC93237A34A39B7BA8B60838E6CFC",1)</f>
        <v>=DISPIMG("ID_489DC93237A34A39B7BA8B60838E6CFC",1)</v>
      </c>
    </row>
    <row r="52" ht="63" spans="1:7">
      <c r="A52" s="4">
        <v>50</v>
      </c>
      <c r="B52" s="4" t="s">
        <v>747</v>
      </c>
      <c r="C52" s="4" t="s">
        <v>811</v>
      </c>
      <c r="D52" s="4" t="s">
        <v>823</v>
      </c>
      <c r="E52" s="4" t="s">
        <v>824</v>
      </c>
      <c r="F52" s="4">
        <v>2499</v>
      </c>
      <c r="G52" s="5" t="str">
        <f>_xlfn.DISPIMG("ID_647CE855DC114E81B1485FA05BF06500",1)</f>
        <v>=DISPIMG("ID_647CE855DC114E81B1485FA05BF06500",1)</v>
      </c>
    </row>
    <row r="53" ht="63" spans="1:7">
      <c r="A53" s="4">
        <v>51</v>
      </c>
      <c r="B53" s="4" t="s">
        <v>747</v>
      </c>
      <c r="C53" s="4" t="s">
        <v>811</v>
      </c>
      <c r="D53" s="4" t="s">
        <v>823</v>
      </c>
      <c r="E53" s="4" t="s">
        <v>825</v>
      </c>
      <c r="F53" s="4">
        <v>2499</v>
      </c>
      <c r="G53" s="5" t="str">
        <f>_xlfn.DISPIMG("ID_C54EAF7C9B1F49C29D261460DA464B9C",1)</f>
        <v>=DISPIMG("ID_C54EAF7C9B1F49C29D261460DA464B9C",1)</v>
      </c>
    </row>
    <row r="54" ht="63" spans="1:7">
      <c r="A54" s="4">
        <v>52</v>
      </c>
      <c r="B54" s="4" t="s">
        <v>747</v>
      </c>
      <c r="C54" s="4" t="s">
        <v>811</v>
      </c>
      <c r="D54" s="4" t="s">
        <v>823</v>
      </c>
      <c r="E54" s="4" t="s">
        <v>826</v>
      </c>
      <c r="F54" s="4">
        <v>2499</v>
      </c>
      <c r="G54" s="5" t="str">
        <f>_xlfn.DISPIMG("ID_98C76B70B1134CCA96A76AAC0EC3E969",1)</f>
        <v>=DISPIMG("ID_98C76B70B1134CCA96A76AAC0EC3E969",1)</v>
      </c>
    </row>
    <row r="55" ht="63" spans="1:7">
      <c r="A55" s="4">
        <v>53</v>
      </c>
      <c r="B55" s="4" t="s">
        <v>747</v>
      </c>
      <c r="C55" s="4" t="s">
        <v>811</v>
      </c>
      <c r="D55" s="4" t="s">
        <v>823</v>
      </c>
      <c r="E55" s="4" t="s">
        <v>827</v>
      </c>
      <c r="F55" s="4">
        <v>2499</v>
      </c>
      <c r="G55" s="5" t="str">
        <f>_xlfn.DISPIMG("ID_961A4E19A27745CF88495311D0A9532F",1)</f>
        <v>=DISPIMG("ID_961A4E19A27745CF88495311D0A9532F",1)</v>
      </c>
    </row>
    <row r="56" ht="63" spans="1:7">
      <c r="A56" s="4">
        <v>54</v>
      </c>
      <c r="B56" s="4" t="s">
        <v>747</v>
      </c>
      <c r="C56" s="4" t="s">
        <v>811</v>
      </c>
      <c r="D56" s="4" t="s">
        <v>828</v>
      </c>
      <c r="E56" s="4" t="s">
        <v>829</v>
      </c>
      <c r="F56" s="4">
        <v>2999</v>
      </c>
      <c r="G56" s="5" t="str">
        <f>_xlfn.DISPIMG("ID_53A4CC816C164C36B9E5D08854B26CA1",1)</f>
        <v>=DISPIMG("ID_53A4CC816C164C36B9E5D08854B26CA1",1)</v>
      </c>
    </row>
    <row r="57" ht="63" spans="1:7">
      <c r="A57" s="4">
        <v>55</v>
      </c>
      <c r="B57" s="4" t="s">
        <v>747</v>
      </c>
      <c r="C57" s="4" t="s">
        <v>811</v>
      </c>
      <c r="D57" s="4" t="s">
        <v>828</v>
      </c>
      <c r="E57" s="4" t="s">
        <v>830</v>
      </c>
      <c r="F57" s="4">
        <v>2999</v>
      </c>
      <c r="G57" s="5" t="str">
        <f>_xlfn.DISPIMG("ID_0DBF8A9292DE4C9B8525031487243EC1",1)</f>
        <v>=DISPIMG("ID_0DBF8A9292DE4C9B8525031487243EC1",1)</v>
      </c>
    </row>
    <row r="58" ht="63" spans="1:7">
      <c r="A58" s="4">
        <v>56</v>
      </c>
      <c r="B58" s="4" t="s">
        <v>747</v>
      </c>
      <c r="C58" s="4" t="s">
        <v>811</v>
      </c>
      <c r="D58" s="4" t="s">
        <v>828</v>
      </c>
      <c r="E58" s="4" t="s">
        <v>831</v>
      </c>
      <c r="F58" s="4">
        <v>3299</v>
      </c>
      <c r="G58" s="5" t="str">
        <f>_xlfn.DISPIMG("ID_9B6EE967E0AE44C7AC74C6503AA3C1F5",1)</f>
        <v>=DISPIMG("ID_9B6EE967E0AE44C7AC74C6503AA3C1F5",1)</v>
      </c>
    </row>
    <row r="59" ht="63" spans="1:7">
      <c r="A59" s="4">
        <v>57</v>
      </c>
      <c r="B59" s="4" t="s">
        <v>747</v>
      </c>
      <c r="C59" s="4" t="s">
        <v>811</v>
      </c>
      <c r="D59" s="4" t="s">
        <v>828</v>
      </c>
      <c r="E59" s="4" t="s">
        <v>832</v>
      </c>
      <c r="F59" s="4">
        <v>3299</v>
      </c>
      <c r="G59" s="5" t="str">
        <f>_xlfn.DISPIMG("ID_05DECEBCB2FD4C57865F527731AC4873",1)</f>
        <v>=DISPIMG("ID_05DECEBCB2FD4C57865F527731AC4873",1)</v>
      </c>
    </row>
    <row r="60" ht="31.5" spans="1:7">
      <c r="A60" s="4">
        <v>58</v>
      </c>
      <c r="B60" s="4" t="s">
        <v>747</v>
      </c>
      <c r="C60" s="4" t="s">
        <v>796</v>
      </c>
      <c r="D60" s="4" t="s">
        <v>833</v>
      </c>
      <c r="E60" s="4" t="s">
        <v>834</v>
      </c>
      <c r="F60" s="4">
        <v>599</v>
      </c>
      <c r="G60" s="5" t="str">
        <f>_xlfn.DISPIMG("ID_22324FC1BA7E44D38228296D343421CE",1)</f>
        <v>=DISPIMG("ID_22324FC1BA7E44D38228296D343421CE",1)</v>
      </c>
    </row>
    <row r="61" ht="31.5" spans="1:7">
      <c r="A61" s="4">
        <v>59</v>
      </c>
      <c r="B61" s="4" t="s">
        <v>747</v>
      </c>
      <c r="C61" s="4" t="s">
        <v>796</v>
      </c>
      <c r="D61" s="4" t="s">
        <v>833</v>
      </c>
      <c r="E61" s="4" t="s">
        <v>835</v>
      </c>
      <c r="F61" s="4">
        <v>599</v>
      </c>
      <c r="G61" s="5" t="str">
        <f>_xlfn.DISPIMG("ID_21D2E9DC62B0433B8922C4D01A47836F",1)</f>
        <v>=DISPIMG("ID_21D2E9DC62B0433B8922C4D01A47836F",1)</v>
      </c>
    </row>
    <row r="62" ht="31.5" spans="1:7">
      <c r="A62" s="4">
        <v>60</v>
      </c>
      <c r="B62" s="4" t="s">
        <v>747</v>
      </c>
      <c r="C62" s="4" t="s">
        <v>796</v>
      </c>
      <c r="D62" s="4" t="s">
        <v>833</v>
      </c>
      <c r="E62" s="4" t="s">
        <v>836</v>
      </c>
      <c r="F62" s="4">
        <v>599</v>
      </c>
      <c r="G62" s="5" t="str">
        <f>_xlfn.DISPIMG("ID_C90BB2F6FB4A4439895BC87B7129EC93",1)</f>
        <v>=DISPIMG("ID_C90BB2F6FB4A4439895BC87B7129EC93",1)</v>
      </c>
    </row>
    <row r="63" ht="31.5" spans="1:7">
      <c r="A63" s="4">
        <v>61</v>
      </c>
      <c r="B63" s="4" t="s">
        <v>747</v>
      </c>
      <c r="C63" s="4" t="s">
        <v>837</v>
      </c>
      <c r="D63" s="4" t="s">
        <v>838</v>
      </c>
      <c r="E63" s="4" t="s">
        <v>839</v>
      </c>
      <c r="F63" s="4">
        <v>791</v>
      </c>
      <c r="G63" s="5" t="str">
        <f>_xlfn.DISPIMG("ID_D1A7B900B7894108B9C9A2DB3DEF9843",1)</f>
        <v>=DISPIMG("ID_D1A7B900B7894108B9C9A2DB3DEF9843",1)</v>
      </c>
    </row>
    <row r="64" ht="31.5" spans="1:7">
      <c r="A64" s="4">
        <v>62</v>
      </c>
      <c r="B64" s="4" t="s">
        <v>747</v>
      </c>
      <c r="C64" s="4" t="s">
        <v>837</v>
      </c>
      <c r="D64" s="4" t="s">
        <v>838</v>
      </c>
      <c r="E64" s="4" t="s">
        <v>840</v>
      </c>
      <c r="F64" s="4">
        <v>791</v>
      </c>
      <c r="G64" s="5" t="str">
        <f>_xlfn.DISPIMG("ID_C1CC63414F4A4135A47731253BD1A60A",1)</f>
        <v>=DISPIMG("ID_C1CC63414F4A4135A47731253BD1A60A",1)</v>
      </c>
    </row>
    <row r="65" ht="63" spans="1:7">
      <c r="A65" s="4">
        <v>63</v>
      </c>
      <c r="B65" s="4" t="s">
        <v>747</v>
      </c>
      <c r="C65" s="4" t="s">
        <v>811</v>
      </c>
      <c r="D65" s="4" t="s">
        <v>841</v>
      </c>
      <c r="E65" s="4" t="s">
        <v>842</v>
      </c>
      <c r="F65" s="4">
        <v>1699</v>
      </c>
      <c r="G65" s="5" t="str">
        <f>_xlfn.DISPIMG("ID_6127B23F209C415CA0C14E8AD306B175",1)</f>
        <v>=DISPIMG("ID_6127B23F209C415CA0C14E8AD306B175",1)</v>
      </c>
    </row>
    <row r="66" ht="63" spans="1:7">
      <c r="A66" s="4">
        <v>64</v>
      </c>
      <c r="B66" s="4" t="s">
        <v>747</v>
      </c>
      <c r="C66" s="4" t="s">
        <v>811</v>
      </c>
      <c r="D66" s="4" t="s">
        <v>841</v>
      </c>
      <c r="E66" s="4" t="s">
        <v>843</v>
      </c>
      <c r="F66" s="4">
        <v>1699</v>
      </c>
      <c r="G66" s="5" t="str">
        <f>_xlfn.DISPIMG("ID_23CD4675A431493B91D9EA30E4568FB7",1)</f>
        <v>=DISPIMG("ID_23CD4675A431493B91D9EA30E4568FB7",1)</v>
      </c>
    </row>
    <row r="67" ht="63" spans="1:7">
      <c r="A67" s="4">
        <v>65</v>
      </c>
      <c r="B67" s="4" t="s">
        <v>747</v>
      </c>
      <c r="C67" s="4" t="s">
        <v>811</v>
      </c>
      <c r="D67" s="4" t="s">
        <v>841</v>
      </c>
      <c r="E67" s="4" t="s">
        <v>844</v>
      </c>
      <c r="F67" s="4">
        <v>1699</v>
      </c>
      <c r="G67" s="5" t="str">
        <f>_xlfn.DISPIMG("ID_837E65BBE8C4433FBDDEF7129522D809",1)</f>
        <v>=DISPIMG("ID_837E65BBE8C4433FBDDEF7129522D809",1)</v>
      </c>
    </row>
    <row r="68" ht="63" spans="1:7">
      <c r="A68" s="4">
        <v>66</v>
      </c>
      <c r="B68" s="4" t="s">
        <v>747</v>
      </c>
      <c r="C68" s="4" t="s">
        <v>811</v>
      </c>
      <c r="D68" s="4" t="s">
        <v>841</v>
      </c>
      <c r="E68" s="4" t="s">
        <v>845</v>
      </c>
      <c r="F68" s="4">
        <v>1699</v>
      </c>
      <c r="G68" s="5" t="str">
        <f>_xlfn.DISPIMG("ID_E6B6A0790B4449C08432D6705C1AC4B6",1)</f>
        <v>=DISPIMG("ID_E6B6A0790B4449C08432D6705C1AC4B6",1)</v>
      </c>
    </row>
    <row r="69" ht="63" spans="1:7">
      <c r="A69" s="4">
        <v>67</v>
      </c>
      <c r="B69" s="4" t="s">
        <v>747</v>
      </c>
      <c r="C69" s="4" t="s">
        <v>811</v>
      </c>
      <c r="D69" s="4" t="s">
        <v>841</v>
      </c>
      <c r="E69" s="4" t="s">
        <v>846</v>
      </c>
      <c r="F69" s="4">
        <v>1799</v>
      </c>
      <c r="G69" s="5" t="str">
        <f>_xlfn.DISPIMG("ID_8D7389CF6D6E4CB4B994F4BC0E523D30",1)</f>
        <v>=DISPIMG("ID_8D7389CF6D6E4CB4B994F4BC0E523D30",1)</v>
      </c>
    </row>
    <row r="70" ht="63" spans="1:7">
      <c r="A70" s="4">
        <v>68</v>
      </c>
      <c r="B70" s="4" t="s">
        <v>747</v>
      </c>
      <c r="C70" s="4" t="s">
        <v>811</v>
      </c>
      <c r="D70" s="4" t="s">
        <v>841</v>
      </c>
      <c r="E70" s="4" t="s">
        <v>847</v>
      </c>
      <c r="F70" s="4">
        <v>1799</v>
      </c>
      <c r="G70" s="5" t="str">
        <f>_xlfn.DISPIMG("ID_0627225369C94889AA7A1A33FF21477E",1)</f>
        <v>=DISPIMG("ID_0627225369C94889AA7A1A33FF21477E",1)</v>
      </c>
    </row>
  </sheetData>
  <mergeCells count="1">
    <mergeCell ref="A1:G1"/>
  </mergeCells>
  <pageMargins left="0.75" right="0.75" top="1" bottom="1" header="0.5" footer="0.5"/>
  <pageSetup paperSize="9" scale="86"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5</vt:i4>
      </vt:variant>
    </vt:vector>
  </HeadingPairs>
  <TitlesOfParts>
    <vt:vector size="5" baseType="lpstr">
      <vt:lpstr>州市门店汇总</vt:lpstr>
      <vt:lpstr>李宁</vt:lpstr>
      <vt:lpstr>361°</vt:lpstr>
      <vt:lpstr>九机</vt:lpstr>
      <vt:lpstr>九机可核券运动产品信息表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WPS_1748426299</cp:lastModifiedBy>
  <dcterms:created xsi:type="dcterms:W3CDTF">2023-05-12T11:15:00Z</dcterms:created>
  <dcterms:modified xsi:type="dcterms:W3CDTF">2026-06-16T09:44:28Z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1028AB47897C449096A6DBCA1E84100C_13</vt:lpwstr>
  </property>
  <property fmtid="{D5CDD505-2E9C-101B-9397-08002B2CF9AE}" pid="4" name="CalculationRule">
    <vt:i4>0</vt:i4>
  </property>
</Properties>
</file>