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7" activeTab="8"/>
  </bookViews>
  <sheets>
    <sheet name="单位财务收支预算总表01-1" sheetId="1" r:id="rId1"/>
    <sheet name="单位收入预算表01-2" sheetId="2" r:id="rId2"/>
    <sheet name="单位支出预算表01-3" sheetId="3" r:id="rId3"/>
    <sheet name="单位财政拨款收支预算总表02-1" sheetId="4" r:id="rId4"/>
    <sheet name="一般公共预算支出预算表02-2" sheetId="5" r:id="rId5"/>
    <sheet name="一般公共预算“三公”经费支出预算表03" sheetId="6" r:id="rId6"/>
    <sheet name="单位基本支出预算表04" sheetId="7" r:id="rId7"/>
    <sheet name="单位项目支出预算表05-1" sheetId="8" r:id="rId8"/>
    <sheet name="单位项目支出绩效目标表05-2" sheetId="9" r:id="rId9"/>
    <sheet name="单位政府性基金预算支出预算表06" sheetId="10" r:id="rId10"/>
    <sheet name="单位政府采购预算表07" sheetId="11" r:id="rId11"/>
    <sheet name="单位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单位项目中期规划预算表12" sheetId="17" r:id="rId17"/>
  </sheets>
  <definedNames>
    <definedName name="_xlnm._FilterDatabase" localSheetId="10" hidden="1">单位政府采购预算表07!$A$7:$Q$29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<sst xmlns="http://schemas.openxmlformats.org/spreadsheetml/2006/main" count="1973" uniqueCount="661">
  <si>
    <t>预算01-1表</t>
  </si>
  <si>
    <t>2025年单位财务收支预算总表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</si>
  <si>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</si>
  <si>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</si>
  <si>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</si>
  <si>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</si>
  <si>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</si>
  <si>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</si>
  <si>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</si>
  <si>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</si>
  <si>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</si>
  <si>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</si>
  <si>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</si>
  <si>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</si>
  <si>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</si>
  <si>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</si>
  <si>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</si>
  <si>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</si>
  <si>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</si>
  <si>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</si>
  <si>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</si>
  <si>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</si>
  <si>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</si>
  <si>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</si>
  <si>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</si>
  <si>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</si>
  <si>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</si>
  <si>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</si>
  <si>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2025年单位收入预算表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</si>
  <si>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</si>
  <si>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</si>
  <si>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</si>
  <si>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</si>
  <si>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</si>
  <si>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</si>
  <si>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</si>
  <si>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</si>
  <si>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</si>
  <si>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</si>
  <si>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</si>
  <si>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</si>
  <si>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</si>
  <si>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</si>
  <si>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</si>
  <si>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</si>
  <si>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109006</t>
  </si>
  <si>
    <t>云南省呈贡体育训练基地</t>
  </si>
  <si>
    <t>预算01-3表</t>
  </si>
  <si>
    <t>2025年单位支出预算表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</si>
  <si>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</si>
  <si>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</si>
  <si>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</si>
  <si>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</si>
  <si>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</si>
  <si>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</si>
  <si>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</si>
  <si>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</si>
  <si>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</si>
  <si>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</si>
  <si>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</si>
  <si>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207</t>
  </si>
  <si>
    <t>文化旅游体育与传媒支出</t>
  </si>
  <si>
    <t>20703</t>
  </si>
  <si>
    <t>体育</t>
  </si>
  <si>
    <t>2070306</t>
  </si>
  <si>
    <t>体育训练</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</si>
  <si>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</si>
  <si>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</si>
  <si>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</si>
  <si>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</si>
  <si>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</si>
  <si>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</si>
  <si>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</si>
  <si>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</si>
  <si>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</si>
  <si>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</si>
  <si>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</si>
  <si>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</si>
  <si>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</si>
  <si>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</si>
  <si>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</si>
  <si>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</si>
  <si>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</si>
  <si>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</si>
  <si>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</si>
  <si>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</si>
  <si>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</si>
  <si>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</si>
  <si>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</si>
  <si>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</si>
  <si>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</si>
  <si>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</si>
  <si>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</si>
  <si>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229</t>
  </si>
  <si>
    <t>22960</t>
  </si>
  <si>
    <t>彩票公益金安排的支出</t>
  </si>
  <si>
    <t>2296003</t>
  </si>
  <si>
    <t>用于体育事业的彩票公益金支出</t>
  </si>
  <si>
    <t>2296006</t>
  </si>
  <si>
    <t>用于残疾人事业的彩票公益金支出</t>
  </si>
  <si>
    <t>合  计</t>
  </si>
  <si>
    <t>预算02-1表</t>
  </si>
  <si>
    <t>2025年单位财政拨款收支预算总表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</si>
  <si>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</si>
  <si>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</si>
  <si>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</si>
  <si>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</si>
  <si>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</si>
  <si>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</si>
  <si>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</si>
  <si>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</si>
  <si>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</si>
  <si>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</si>
  <si>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</si>
  <si>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</si>
  <si>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</si>
  <si>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</si>
  <si>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</si>
  <si>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</si>
  <si>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</si>
  <si>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</si>
  <si>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</si>
  <si>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</si>
  <si>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</si>
  <si>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</si>
  <si>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</si>
  <si>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</si>
  <si>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</si>
  <si>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</si>
  <si>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</si>
  <si>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</si>
  <si>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</si>
  <si>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</si>
  <si>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2025年单位基本支出预算表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</si>
  <si>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</si>
  <si>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</si>
  <si>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</si>
  <si>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</si>
  <si>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</si>
  <si>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</si>
  <si>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</si>
  <si>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</si>
  <si>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</si>
  <si>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</si>
  <si>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</si>
  <si>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</si>
  <si>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</si>
  <si>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</si>
  <si>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</si>
  <si>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530000210000000044331</t>
  </si>
  <si>
    <t>事业人员支出工资</t>
  </si>
  <si>
    <t>30101</t>
  </si>
  <si>
    <t>基本工资</t>
  </si>
  <si>
    <t>30102</t>
  </si>
  <si>
    <t>津贴补贴</t>
  </si>
  <si>
    <t>30103</t>
  </si>
  <si>
    <t>奖金</t>
  </si>
  <si>
    <t>30107</t>
  </si>
  <si>
    <t>绩效工资</t>
  </si>
  <si>
    <t>530000210000000044332</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</si>
  <si>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</si>
  <si>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</si>
  <si>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</si>
  <si>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</si>
  <si>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</si>
  <si>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</si>
  <si>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</si>
  <si>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</si>
  <si>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</si>
  <si>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</si>
  <si>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</si>
  <si>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530000210000000044334</t>
  </si>
  <si>
    <t>30113</t>
  </si>
  <si>
    <t>530000210000000044336</t>
  </si>
  <si>
    <t>其他工资福利支出</t>
  </si>
  <si>
    <t>30106</t>
  </si>
  <si>
    <t>伙食补助费</t>
  </si>
  <si>
    <t>530000210000000044337</t>
  </si>
  <si>
    <t>公车购置及运维费</t>
  </si>
  <si>
    <t>30231</t>
  </si>
  <si>
    <t>公务用车运行维护费</t>
  </si>
  <si>
    <t>530000210000000044341</t>
  </si>
  <si>
    <t>工会经费</t>
  </si>
  <si>
    <t>30228</t>
  </si>
  <si>
    <t>530000210000000044342</t>
  </si>
  <si>
    <t>一般公用经费</t>
  </si>
  <si>
    <t>30201</t>
  </si>
  <si>
    <t>办公费</t>
  </si>
  <si>
    <t>30205</t>
  </si>
  <si>
    <t>水费</t>
  </si>
  <si>
    <t>30206</t>
  </si>
  <si>
    <t>电费</t>
  </si>
  <si>
    <t>30209</t>
  </si>
  <si>
    <t>物业管理费</t>
  </si>
  <si>
    <t>30211</t>
  </si>
  <si>
    <t>差旅费</t>
  </si>
  <si>
    <t>30229</t>
  </si>
  <si>
    <t>福利费</t>
  </si>
  <si>
    <t>30299</t>
  </si>
  <si>
    <t>其他商品和服务支出</t>
  </si>
  <si>
    <t>31002</t>
  </si>
  <si>
    <t>办公设备购置</t>
  </si>
  <si>
    <t>530000221100000183654</t>
  </si>
  <si>
    <t>重大体育比赛奖励专项经费</t>
  </si>
  <si>
    <t>530000221100000183673</t>
  </si>
  <si>
    <t>运动员平时训练奖励专项经费</t>
  </si>
  <si>
    <t>530000241100002024466</t>
  </si>
  <si>
    <t>工伤运动员一次性伤残就业补助金专项经费</t>
  </si>
  <si>
    <t>30399</t>
  </si>
  <si>
    <t>其他对个人和家庭的补助</t>
  </si>
  <si>
    <t>预算05-1表</t>
  </si>
  <si>
    <t>2025年单位项目支出预算表</t>
  </si>
  <si>
    <t>项目分类</t>
  </si>
  <si>
    <t>项目单位</t>
  </si>
  <si>
    <t>本年拨款</t>
  </si>
  <si>
    <t>其中：本次下达</t>
  </si>
  <si>
    <t>彩票公益金残疾人体育专项资金</t>
  </si>
  <si>
    <t>事业发展类</t>
  </si>
  <si>
    <t>530000241100002933272</t>
  </si>
  <si>
    <t>30227</t>
  </si>
  <si>
    <t>委托业务费</t>
  </si>
  <si>
    <t>呈贡基地体彩公益金专项经费</t>
  </si>
  <si>
    <t>530000221100000196329</t>
  </si>
  <si>
    <t>30213</t>
  </si>
  <si>
    <t>维修（护）费</t>
  </si>
  <si>
    <t>30216</t>
  </si>
  <si>
    <t>培训费</t>
  </si>
  <si>
    <t>30218</t>
  </si>
  <si>
    <t>专用材料费</t>
  </si>
  <si>
    <t>30226</t>
  </si>
  <si>
    <t>劳务费</t>
  </si>
  <si>
    <t>31001</t>
  </si>
  <si>
    <t>房屋建筑物购建</t>
  </si>
  <si>
    <t>31003</t>
  </si>
  <si>
    <t>专用设备购置</t>
  </si>
  <si>
    <t>31006</t>
  </si>
  <si>
    <t>大型修缮</t>
  </si>
  <si>
    <t>其他人员支出</t>
  </si>
  <si>
    <t>民生类</t>
  </si>
  <si>
    <t>530000231100001088476</t>
  </si>
  <si>
    <t>30199</t>
  </si>
  <si>
    <t>体育场馆运营专项资金</t>
  </si>
  <si>
    <t>530000241100002046712</t>
  </si>
  <si>
    <t>30204</t>
  </si>
  <si>
    <t>手续费</t>
  </si>
  <si>
    <t>30207</t>
  </si>
  <si>
    <t>邮电费</t>
  </si>
  <si>
    <t>30225</t>
  </si>
  <si>
    <t>专用燃料费</t>
  </si>
  <si>
    <t>30240</t>
  </si>
  <si>
    <t>税金及附加费用</t>
  </si>
  <si>
    <t>31007</t>
  </si>
  <si>
    <t>信息网络及软件购置更新</t>
  </si>
  <si>
    <t>退役运动员一次性退役费专项资金</t>
  </si>
  <si>
    <t>530000210000000017014</t>
  </si>
  <si>
    <t>30303</t>
  </si>
  <si>
    <t>退职（役）费</t>
  </si>
  <si>
    <t>退役运动员自主择业经济补偿专项经费</t>
  </si>
  <si>
    <t>530000210000000017015</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</si>
  <si>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</si>
  <si>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</si>
  <si>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</si>
  <si>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</si>
  <si>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</si>
  <si>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</si>
  <si>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</si>
  <si>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</si>
  <si>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</si>
  <si>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</si>
  <si>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</si>
  <si>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</si>
  <si>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保障云南省呈贡体育训练基地外聘人员工资支出</t>
  </si>
  <si>
    <t>产出指标</t>
  </si>
  <si>
    <t>数量指标</t>
  </si>
  <si>
    <t>编外人员工资福利发放人数</t>
  </si>
  <si>
    <t>&lt;=</t>
  </si>
  <si>
    <t>30</t>
  </si>
  <si>
    <t>人</t>
  </si>
  <si>
    <t>定量指标</t>
  </si>
  <si>
    <t>反映编外人员实际发放工资人员数量。工资福利包括：编外人员工资、社会保险等。</t>
  </si>
  <si>
    <t>效益指标</t>
  </si>
  <si>
    <t>社会效益</t>
  </si>
  <si>
    <t>单位运转</t>
  </si>
  <si>
    <t>=</t>
  </si>
  <si>
    <t>正常运转</t>
  </si>
  <si>
    <t>定性指标</t>
  </si>
  <si>
    <t>反映单位运转情况</t>
  </si>
  <si>
    <t>满意度指标</t>
  </si>
  <si>
    <t>服务对象满意度</t>
  </si>
  <si>
    <t>单位人员满意度</t>
  </si>
  <si>
    <t>&gt;=</t>
  </si>
  <si>
    <t>90</t>
  </si>
  <si>
    <t>%</t>
  </si>
  <si>
    <t>反映单位编外人员对工资福利发放的满意程度</t>
  </si>
  <si>
    <t>2025年非税收入返还金额做好本体育场馆运营保障，按规定支出，保障部门正常运转。</t>
  </si>
  <si>
    <t>非税收入保障人数</t>
  </si>
  <si>
    <t>319</t>
  </si>
  <si>
    <t>反映经费保障部门（单位）政策运转的在职人数情况。在职人数主要指办公、会议、培训、差旅、水费、电费等公用经费中服务保障的人数。</t>
  </si>
  <si>
    <t>接待国家队及省外运动队伍数量</t>
  </si>
  <si>
    <t>个（套）</t>
  </si>
  <si>
    <t>反映外训队伍到我单位训练的数量</t>
  </si>
  <si>
    <t>部门运转</t>
  </si>
  <si>
    <t>反映部门（单位）正常运转情况</t>
  </si>
  <si>
    <t>可持续影响</t>
  </si>
  <si>
    <t>对外训队伍成绩提高的影响力</t>
  </si>
  <si>
    <t>显著</t>
  </si>
  <si>
    <t>反映到我单位训练后的运动队成绩是否有提升，从而提升我单位的社会影响力</t>
  </si>
  <si>
    <t>反映部门（单位）人员对公用经费保障的满意程度。</t>
  </si>
  <si>
    <t>外训运动队的满意度</t>
  </si>
  <si>
    <t>反映部门（单位）人员对公用经费外训运动队对我单位保障的满意程度。</t>
  </si>
  <si>
    <t>2025年退役运动员自主择业经济补偿项目发放资金总额7,270,600.00元，保障18名退役运动员自主择业发放经济补偿，自主择业退役运动员满意度大于等于90%。</t>
  </si>
  <si>
    <t>保障退役运动员人数</t>
  </si>
  <si>
    <t>18</t>
  </si>
  <si>
    <t>项目实施后能保障18名就业安置退役运动员取得就业安置费</t>
  </si>
  <si>
    <t>质量指标</t>
  </si>
  <si>
    <t>资金兑现率</t>
  </si>
  <si>
    <t>100</t>
  </si>
  <si>
    <t>项目实施后能保障就业安置退役运动员取得就业安置费</t>
  </si>
  <si>
    <t>时效指标</t>
  </si>
  <si>
    <t>资金发放时间</t>
  </si>
  <si>
    <t>月</t>
  </si>
  <si>
    <t>是否在资金下达3个月内按时发放</t>
  </si>
  <si>
    <t>对完善运动员保障机制的影响力</t>
  </si>
  <si>
    <t>项</t>
  </si>
  <si>
    <t>为了解决运动员后顾之忧，提升运动员成绩，同时有利于竞技体育保持积极健康发展的态势。</t>
  </si>
  <si>
    <t>退役运动员满意度</t>
  </si>
  <si>
    <t>体现退役运动员对本项工作的满意度</t>
  </si>
  <si>
    <t>对达到安置条件并且已经安置到工作岗位的运动员，给予一定的生理及心理挑战补偿，项目为安置运动员一次性退役费。2025年申请项目资金总额13900元，人数为1人。</t>
  </si>
  <si>
    <t>保障退役运动员一次性退役费发放人数</t>
  </si>
  <si>
    <t>1.00</t>
  </si>
  <si>
    <t>项目实施后能保障就业安置退役运动员取得一次性退役费</t>
  </si>
  <si>
    <t>对达到安置条件并且已经安置到工作岗位的运动员，给予一定的生理及心理挑战的补偿 ，项目为安置运动员一次性退役费。2025年申请项目资金总额13900元，人数为1人。</t>
  </si>
  <si>
    <t>资金下达后3个月内完成发放，不扣分</t>
  </si>
  <si>
    <t>体彩公益金支出专项资金是为了确保我省运动队2025年外出训练和比赛，对重点运动员实行运动营养品保障，为备战第十五届全国运动会提供器材支持，通过外聘教练来提升运动队的竞技水平，为省级运动队培养高水平后备人才，促进我省业余训练的业务和管理工作发展，进一步提高我省青少年田径、自行车、击剑、铁人三项等项目训练水平，培养高原人才，争取为云南、为中国输出更多的优秀运动员人才，开展云南省裁判员培训班、业余体校教练员培训班；工程建设方面，在2025年完成基地中心配电系统改造、运动员公寓及训练场馆附属设施改造两个项目，货物采购方面完成运动员生活物资购置一个项目，打造云南高原训练基地建设。</t>
  </si>
  <si>
    <t>工程数量</t>
  </si>
  <si>
    <t>个/标段</t>
  </si>
  <si>
    <t>2025年基地工程数量</t>
  </si>
  <si>
    <t>体彩公益金支出专项资金是为了确保我省运动队2025年外出训练和比赛，对重点运动员实行运动营养品保障，为备战全运会提供器材支持，通过外聘教练来提升运动队的竞技水平，为省级运动队培养高水平后备人才，促进我省业余训练的业务和管理工作发展，进一步提高我省青少年田径、自行车、击剑、铁人三项等项目训练水平，培养高原人才，争取为云南、为中国输出更多的优秀运动员人才，开展云南省裁判员培训班、业余体校教练员培训班；工程建设方面，在2025年完成基地中心配电系统改造、运动员公寓及训练场馆附属设施改造两个项目，货物采购方面完成运动员生活物资购置一个项目，打造云南高原训练基地建设。</t>
  </si>
  <si>
    <t>备战第十五届全国运动会人数</t>
  </si>
  <si>
    <t>280</t>
  </si>
  <si>
    <t>反映备战第十五届全国运动会的人数</t>
  </si>
  <si>
    <t>全年比赛获得的奖牌数</t>
  </si>
  <si>
    <t>个</t>
  </si>
  <si>
    <t>根据该项目保障的运动员人数设定指标</t>
  </si>
  <si>
    <t>外出训练比赛的次数</t>
  </si>
  <si>
    <t>次</t>
  </si>
  <si>
    <t>根据上年经验，确定每年外出训练比赛次数</t>
  </si>
  <si>
    <t>举办业余体校教练员培训班</t>
  </si>
  <si>
    <t>期</t>
  </si>
  <si>
    <t>根据实际能参加培训的人数设定</t>
  </si>
  <si>
    <t>参加业余体校教练员培训人数</t>
  </si>
  <si>
    <t>50</t>
  </si>
  <si>
    <t>反映参加教练员培训班的人数</t>
  </si>
  <si>
    <t>参加云南省青少年高原耐力项目对抗赛</t>
  </si>
  <si>
    <t>反映是否参加高原耐力对抗赛</t>
  </si>
  <si>
    <t>举办云南省裁判员培训班</t>
  </si>
  <si>
    <t>反映举办田径、自行车、铁人三项、击剑裁判员培训班的次数</t>
  </si>
  <si>
    <t>开展基地中心配电系统改造工作</t>
  </si>
  <si>
    <t>反映是否开展了基地中心配电系统改造工作</t>
  </si>
  <si>
    <t>重点项目运动员营养费保障运动员人数</t>
  </si>
  <si>
    <t>60</t>
  </si>
  <si>
    <t>反映重点项目运动员营养费保障运动员的人数</t>
  </si>
  <si>
    <t>开展基地运动员公寓及训练场馆附属设施改造</t>
  </si>
  <si>
    <t>反映是否开展了基地运动员公寓及训练场馆附属设施改造工作</t>
  </si>
  <si>
    <t>开展竞走国少队训练、比赛工作</t>
  </si>
  <si>
    <t>反映是否开展国少队的相关工作</t>
  </si>
  <si>
    <t>工程费用</t>
  </si>
  <si>
    <t>660.2</t>
  </si>
  <si>
    <t>万元</t>
  </si>
  <si>
    <t>反映工程项目实施成本控制</t>
  </si>
  <si>
    <t>参加裁判员培训班人数</t>
  </si>
  <si>
    <t>反映举办裁判员培训班的参加人数</t>
  </si>
  <si>
    <t>开展运动员生活物资购置工作</t>
  </si>
  <si>
    <t>反映开展运动员生活物资购置工作情况</t>
  </si>
  <si>
    <t>运动员生活物资购置货物类别</t>
  </si>
  <si>
    <t>类</t>
  </si>
  <si>
    <t>反映运动员生活物资购置货物类别</t>
  </si>
  <si>
    <t>开展综合训练馆塑胶地板项目</t>
  </si>
  <si>
    <t>反映是否开展综合训练馆塑胶地板项目</t>
  </si>
  <si>
    <t>开展反兴奋剂相关工作</t>
  </si>
  <si>
    <t>反映单位开展反兴奋剂工作的情况</t>
  </si>
  <si>
    <t>竣工验收合格率</t>
  </si>
  <si>
    <t>反映项目验收情况。</t>
  </si>
  <si>
    <t>运动员生活物资购置货物验收合格率</t>
  </si>
  <si>
    <t>95</t>
  </si>
  <si>
    <t>反映运动员生活物资购置货物质量</t>
  </si>
  <si>
    <t>呈贡基地体彩公益金项目执行</t>
  </si>
  <si>
    <t>2025年12月31日之前</t>
  </si>
  <si>
    <t>反映呈贡基地体彩公益金项目资金执行情况。</t>
  </si>
  <si>
    <t>对云南省竞技体育事业发展的影响力</t>
  </si>
  <si>
    <t>对备战第十五届全国运动会的运动员的成绩进行收集和总结，以此来确定备战第十五届全国运动会专项经费对提升运动员竞技水平，对提升竞技体育事业发展的影响力</t>
  </si>
  <si>
    <t>重点运动员营养费对运动员竞技水平提升的影响力</t>
  </si>
  <si>
    <t>对重点运动员竞技水平的影响力</t>
  </si>
  <si>
    <t>反兴奋剂工作开展后对运动员反兴奋剂意识的提升</t>
  </si>
  <si>
    <t>反映单位开展反兴奋剂工作展后对运动员反兴奋剂意识的提升效果</t>
  </si>
  <si>
    <t>受益人群满意度</t>
  </si>
  <si>
    <t>调查人群中对设施建设或设施运行的满意度。
受益人群覆盖率=（调查人群中对设施建设或设施运行的人数/问卷调查人数）*100%</t>
  </si>
  <si>
    <t>参训运动员教练员裁判员满意度</t>
  </si>
  <si>
    <t>参训运动员、教练员、裁判员的满意度=对该项目满意的运动员人数与运动员总人数的比值</t>
  </si>
  <si>
    <t>预算06表</t>
  </si>
  <si>
    <t>2025年单位政府性基金预算支出预算表</t>
  </si>
  <si>
    <t>政府性基金预算支出</t>
  </si>
  <si>
    <t>预算07表</t>
  </si>
  <si>
    <t>2025年单位政府采购预算表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</si>
  <si>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</si>
  <si>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</si>
  <si>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</si>
  <si>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</si>
  <si>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</si>
  <si>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</si>
  <si>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</si>
  <si>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</si>
  <si>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</si>
  <si>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</si>
  <si>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机动车加油服务</t>
  </si>
  <si>
    <t>C23120302 车辆加油、添加燃料服务</t>
  </si>
  <si>
    <t>机动车维修服务</t>
  </si>
  <si>
    <t>C23120301 车辆维修和保养服务</t>
  </si>
  <si>
    <t>机动车保险服务</t>
  </si>
  <si>
    <t>C1804010201 机动车保险服务</t>
  </si>
  <si>
    <t>机动车保险服务（云AEB199交强险）</t>
  </si>
  <si>
    <t>便携式电脑</t>
  </si>
  <si>
    <t>A02010108 便携式计算机</t>
  </si>
  <si>
    <t>台</t>
  </si>
  <si>
    <t>食堂餐饮服务采购</t>
  </si>
  <si>
    <t>C22040000 餐饮服务</t>
  </si>
  <si>
    <t>多功能一体机</t>
  </si>
  <si>
    <t>A02020400 多功能一体机</t>
  </si>
  <si>
    <t>普通黑白复印机</t>
  </si>
  <si>
    <t>A02020100 复印机</t>
  </si>
  <si>
    <t>复印纸</t>
  </si>
  <si>
    <t>A05040101 复印纸</t>
  </si>
  <si>
    <t>空调机</t>
  </si>
  <si>
    <t>A02061804 空调机</t>
  </si>
  <si>
    <t>条码标签打印机</t>
  </si>
  <si>
    <t>A02021099 其他打印机</t>
  </si>
  <si>
    <t>碎纸机</t>
  </si>
  <si>
    <t>A02021301 碎纸机</t>
  </si>
  <si>
    <t>台式电脑</t>
  </si>
  <si>
    <t>A02010105 台式计算机</t>
  </si>
  <si>
    <t>文件柜</t>
  </si>
  <si>
    <t>A05010502 文件柜</t>
  </si>
  <si>
    <t>卫生保洁服务采购</t>
  </si>
  <si>
    <t>C21040001 物业管理服务</t>
  </si>
  <si>
    <t>综合训练馆塑胶地板及附属设施项目</t>
  </si>
  <si>
    <t>B06990000 其他安装</t>
  </si>
  <si>
    <t>运动员公寓及训练场馆附属设施改造</t>
  </si>
  <si>
    <t>B08990000 其他建筑物、构筑物修缮</t>
  </si>
  <si>
    <t>A02469900 其他体育设备设施</t>
  </si>
  <si>
    <t>备战第十五届全国运动会专项经费购买体育器材专用设备</t>
  </si>
  <si>
    <t>重点运动员营养专项经费购买运动营养品</t>
  </si>
  <si>
    <t>A07060208 营养、保健食品</t>
  </si>
  <si>
    <t>预算08表</t>
  </si>
  <si>
    <t>2025年单位政府购买服务预算表</t>
  </si>
  <si>
    <t>政府购买服务项目</t>
  </si>
  <si>
    <t>政府购买服务目录</t>
  </si>
  <si>
    <t>备注：我单位无政府购买服务预算，故该表数据为空。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</si>
  <si>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</si>
  <si>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</si>
  <si>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</si>
  <si>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</si>
  <si>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</si>
  <si>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</si>
  <si>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</si>
  <si>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</si>
  <si>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</si>
  <si>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</si>
  <si>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</si>
  <si>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</si>
  <si>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</si>
  <si>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</si>
  <si>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</si>
  <si>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</si>
  <si>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</si>
  <si>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</si>
  <si>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</si>
  <si>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</si>
  <si>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</si>
  <si>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</si>
  <si>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</si>
  <si>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</si>
  <si>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备注：我单位无省对下转移支付预算，故该表数据为空。</t>
  </si>
  <si>
    <t>预算09-2表</t>
  </si>
  <si>
    <t>2025年省对下转移支付绩效目标表</t>
  </si>
  <si>
    <t>备注：我单位无该项业务，故该表数据为空。</t>
  </si>
  <si>
    <t>预算10表</t>
  </si>
  <si>
    <t>2025年新增资产配置表</t>
  </si>
  <si>
    <t>资产类别</t>
  </si>
  <si>
    <t>资产分类代码.名称</t>
  </si>
  <si>
    <t>资产名称</t>
  </si>
  <si>
    <t>计量单位</t>
  </si>
  <si>
    <t>财政部门批复数（元）</t>
  </si>
  <si>
    <t>单价</t>
  </si>
  <si>
    <t>金额</t>
  </si>
  <si>
    <t>7</t>
  </si>
  <si>
    <t>8</t>
  </si>
  <si>
    <t>设备</t>
  </si>
  <si>
    <t>台式计算机</t>
  </si>
  <si>
    <t>笔记本电脑</t>
  </si>
  <si>
    <t>复印机</t>
  </si>
  <si>
    <t>A02021007 条码打印机</t>
  </si>
  <si>
    <t>条码打印机</t>
  </si>
  <si>
    <t>A02029900 其他办公设备</t>
  </si>
  <si>
    <t>录音笔</t>
  </si>
  <si>
    <t>手持盘点机</t>
  </si>
  <si>
    <t>A02030701 两轮摩托车</t>
  </si>
  <si>
    <t>牵引摩托</t>
  </si>
  <si>
    <t>辆</t>
  </si>
  <si>
    <t>A02030801 电动两轮车</t>
  </si>
  <si>
    <t>训练用电动车</t>
  </si>
  <si>
    <t>A02030803 电动多轮车</t>
  </si>
  <si>
    <t>训练保障用车</t>
  </si>
  <si>
    <t>训练保障用电车</t>
  </si>
  <si>
    <t>A02052302 冷库制冷设备</t>
  </si>
  <si>
    <t>冷库设备</t>
  </si>
  <si>
    <t>A02052303 冷藏箱柜</t>
  </si>
  <si>
    <t>四门保鲜柜</t>
  </si>
  <si>
    <t>四门冰柜</t>
  </si>
  <si>
    <t>A02060101 发电机</t>
  </si>
  <si>
    <t>发电机</t>
  </si>
  <si>
    <t>空调</t>
  </si>
  <si>
    <t>A02061807 排烟系统</t>
  </si>
  <si>
    <t>抽油烟机罩</t>
  </si>
  <si>
    <t>A02061816 烹调电器</t>
  </si>
  <si>
    <t>打蛋机</t>
  </si>
  <si>
    <t>发酵箱</t>
  </si>
  <si>
    <t>和面机</t>
  </si>
  <si>
    <t>绞肉机</t>
  </si>
  <si>
    <t>三层烤箱</t>
  </si>
  <si>
    <t>双眼电磁灶</t>
  </si>
  <si>
    <t>四眼炖汤灶</t>
  </si>
  <si>
    <t>压面机</t>
  </si>
  <si>
    <t>A02061899 其他生活用电器</t>
  </si>
  <si>
    <t>净水设备</t>
  </si>
  <si>
    <t>A02240500 食品蒸煮机械</t>
  </si>
  <si>
    <t>蒸饭箱</t>
  </si>
  <si>
    <t>A02460100 田赛设备</t>
  </si>
  <si>
    <t>比赛海绵包</t>
  </si>
  <si>
    <t>张</t>
  </si>
  <si>
    <t>海绵垫底</t>
  </si>
  <si>
    <t>副</t>
  </si>
  <si>
    <t>A02460200 径赛设备</t>
  </si>
  <si>
    <t>多功能牵引训练器</t>
  </si>
  <si>
    <t>激光计时器</t>
  </si>
  <si>
    <t>套</t>
  </si>
  <si>
    <t>秒表</t>
  </si>
  <si>
    <t>块</t>
  </si>
  <si>
    <t>太阳镜</t>
  </si>
  <si>
    <t>A02461600 自行车运动设备</t>
  </si>
  <si>
    <t>CRW D55公路碟刹轮组</t>
  </si>
  <si>
    <t>组</t>
  </si>
  <si>
    <t>FOX 32前叉</t>
  </si>
  <si>
    <t>支</t>
  </si>
  <si>
    <t>TT比赛轮</t>
  </si>
  <si>
    <t>把立</t>
  </si>
  <si>
    <t>比赛轮</t>
  </si>
  <si>
    <t>比赛头盔</t>
  </si>
  <si>
    <t>顶</t>
  </si>
  <si>
    <t>场地比赛五叉前轮</t>
  </si>
  <si>
    <t>场地车车座</t>
  </si>
  <si>
    <t>场地牙盘</t>
  </si>
  <si>
    <t>场地整车</t>
  </si>
  <si>
    <t>场地自行车</t>
  </si>
  <si>
    <t>大组整车</t>
  </si>
  <si>
    <t>飞轮</t>
  </si>
  <si>
    <t>功率计踏板</t>
  </si>
  <si>
    <t>公路车</t>
  </si>
  <si>
    <t>公路车车座</t>
  </si>
  <si>
    <t>公路轮后 12速飞轮</t>
  </si>
  <si>
    <t>后变速</t>
  </si>
  <si>
    <t>计时车</t>
  </si>
  <si>
    <t>计时车整车</t>
  </si>
  <si>
    <t>脚踏</t>
  </si>
  <si>
    <t>轮组</t>
  </si>
  <si>
    <t>骑行鞋</t>
  </si>
  <si>
    <t>双</t>
  </si>
  <si>
    <t>骑行眼镜</t>
  </si>
  <si>
    <t>前变速</t>
  </si>
  <si>
    <t>山地车</t>
  </si>
  <si>
    <t>山地套件</t>
  </si>
  <si>
    <t>山地自行车</t>
  </si>
  <si>
    <t>锁鞋</t>
  </si>
  <si>
    <t>套件</t>
  </si>
  <si>
    <t>头盔</t>
  </si>
  <si>
    <t>训练头盔</t>
  </si>
  <si>
    <t>折叠挂车架</t>
  </si>
  <si>
    <t>智能骑行台</t>
  </si>
  <si>
    <t>A02462700 运动康复设备</t>
  </si>
  <si>
    <t>恢复管理系统</t>
  </si>
  <si>
    <t>A02462900 体育运动辅助设备</t>
  </si>
  <si>
    <t>摆腿训练器</t>
  </si>
  <si>
    <t>气阻后蹬腿训练器</t>
  </si>
  <si>
    <t>气阻深蹲训练器</t>
  </si>
  <si>
    <t>商用跑步机</t>
  </si>
  <si>
    <t>跳高踏板</t>
  </si>
  <si>
    <t>运动手表</t>
  </si>
  <si>
    <t>A02463000 体育设备零部件</t>
  </si>
  <si>
    <t>安卓模组</t>
  </si>
  <si>
    <t>变频器</t>
  </si>
  <si>
    <t>深沉肌肉按摩仪</t>
  </si>
  <si>
    <t>专业举重杠铃</t>
  </si>
  <si>
    <t>家具和用品</t>
  </si>
  <si>
    <t>A05010199 其他床类</t>
  </si>
  <si>
    <t>床</t>
  </si>
  <si>
    <t>A05010399 其他椅凳类</t>
  </si>
  <si>
    <t>餐椅</t>
  </si>
  <si>
    <t>把</t>
  </si>
  <si>
    <t>椅子</t>
  </si>
  <si>
    <t>A05010503 更衣柜</t>
  </si>
  <si>
    <t>衣柜</t>
  </si>
  <si>
    <t>A05010599 其他柜类</t>
  </si>
  <si>
    <t>储物柜</t>
  </si>
  <si>
    <t>打荷操作柜</t>
  </si>
  <si>
    <t>消毒柜</t>
  </si>
  <si>
    <t>A05010602 金属质架类</t>
  </si>
  <si>
    <t>货架</t>
  </si>
  <si>
    <t>A05019900 其他家具</t>
  </si>
  <si>
    <t>餐桌</t>
  </si>
  <si>
    <t>书桌</t>
  </si>
  <si>
    <t>A05020101 厨房操作台</t>
  </si>
  <si>
    <t>厨房切配工作台</t>
  </si>
  <si>
    <t>工作操作台</t>
  </si>
  <si>
    <t>工作台</t>
  </si>
  <si>
    <t>切配操作柜</t>
  </si>
  <si>
    <t>A05020104 水池</t>
  </si>
  <si>
    <t>洗菜池</t>
  </si>
  <si>
    <t>洗碗池</t>
  </si>
  <si>
    <t>A05020199 其他厨卫用具</t>
  </si>
  <si>
    <t>不锈钢烟管</t>
  </si>
  <si>
    <t>米</t>
  </si>
  <si>
    <t>大双眼炒灶</t>
  </si>
  <si>
    <t>单眼电磁灶</t>
  </si>
  <si>
    <t>全自动切片机</t>
  </si>
  <si>
    <t>三层货架</t>
  </si>
  <si>
    <t>中双眼炒灶</t>
  </si>
  <si>
    <t>煮面炉</t>
  </si>
  <si>
    <t>A05029900 其他用具</t>
  </si>
  <si>
    <t>粗加工菜架三层</t>
  </si>
  <si>
    <t>晾衣杆</t>
  </si>
  <si>
    <t>A05030505 窗帘及类似品</t>
  </si>
  <si>
    <t>窗帘及窗帘杆</t>
  </si>
  <si>
    <t>平方米</t>
  </si>
  <si>
    <t>A05030599 其他室内装具</t>
  </si>
  <si>
    <t>公寓用布草</t>
  </si>
  <si>
    <t>无形资产</t>
  </si>
  <si>
    <t>A08060303 应用软件</t>
  </si>
  <si>
    <t>资产管理系统</t>
  </si>
  <si>
    <t>预算11表</t>
  </si>
  <si>
    <t>2025年中央转移支付补助项目支出预算表</t>
  </si>
  <si>
    <t>上级补助</t>
  </si>
  <si>
    <t>备注：我单位无中央转移支付补助项目支出预算，故该表数据为空。</t>
  </si>
  <si>
    <t>预算12表</t>
  </si>
  <si>
    <t>2025年单位项目支出中期规划预算表</t>
  </si>
  <si>
    <t>项目级次</t>
  </si>
  <si>
    <t>2025年</t>
  </si>
  <si>
    <t>2026年</t>
  </si>
  <si>
    <t>2027年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</si>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</sst>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2" sqref="A2:D2"/>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6" t="s">
        <v>0</v>
      </c>
    </row>
    <row r="2" ht="36" customHeight="1" spans="1:4">
      <c r="A2" s="42" t="s">
        <v>1</v>
      </c>
      <c r="B2" s="163"/>
      <c r="C2" s="163"/>
      <c r="D2" s="163"/>
    </row>
    <row r="3" ht="21" customHeight="1" spans="1:4">
      <c r="A3" s="88" t="str">
        <f>"单位名称："&amp;"云南省呈贡体育训练基地"</f>
        <v>单位名称：云南省呈贡体育训练基地</v>
      </c>
      <c r="B3" s="129"/>
      <c r="C3" s="129"/>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0" t="s">
        <v>8</v>
      </c>
      <c r="B7" s="118">
        <v>113701432.8</v>
      </c>
      <c r="C7" s="23" t="str">
        <f>"一"&amp;"、"&amp;"文化旅游体育与传媒支出"</f>
        <v>一、文化旅游体育与传媒支出</v>
      </c>
      <c r="D7" s="118">
        <v>98335242.78</v>
      </c>
    </row>
    <row r="8" ht="25.4" customHeight="1" spans="1:4">
      <c r="A8" s="140" t="s">
        <v>9</v>
      </c>
      <c r="B8" s="118">
        <v>37753700</v>
      </c>
      <c r="C8" s="23" t="str">
        <f>"二"&amp;"、"&amp;"社会保障和就业支出"</f>
        <v>二、社会保障和就业支出</v>
      </c>
      <c r="D8" s="118">
        <v>6172909.46</v>
      </c>
    </row>
    <row r="9" ht="25.4" customHeight="1" spans="1:4">
      <c r="A9" s="140" t="s">
        <v>10</v>
      </c>
      <c r="B9" s="118"/>
      <c r="C9" s="23" t="str">
        <f>"三"&amp;"、"&amp;"卫生健康支出"</f>
        <v>三、卫生健康支出</v>
      </c>
      <c r="D9" s="118">
        <v>6278295.75</v>
      </c>
    </row>
    <row r="10" ht="25.4" customHeight="1" spans="1:4">
      <c r="A10" s="140" t="s">
        <v>11</v>
      </c>
      <c r="B10" s="87"/>
      <c r="C10" s="23" t="str">
        <f>"四"&amp;"、"&amp;"住房保障支出"</f>
        <v>四、住房保障支出</v>
      </c>
      <c r="D10" s="118">
        <v>3895970.81</v>
      </c>
    </row>
    <row r="11" ht="25.4" customHeight="1" spans="1:4">
      <c r="A11" s="140" t="s">
        <v>12</v>
      </c>
      <c r="B11" s="118"/>
      <c r="C11" s="23" t="str">
        <f>"五"&amp;"、"&amp;"其他支出"</f>
        <v>五、其他支出</v>
      </c>
      <c r="D11" s="118">
        <v>39462402.18</v>
      </c>
    </row>
    <row r="12" ht="25.4" customHeight="1" spans="1:4">
      <c r="A12" s="140" t="s">
        <v>13</v>
      </c>
      <c r="B12" s="87"/>
      <c r="C12" s="23"/>
      <c r="D12" s="118"/>
    </row>
    <row r="13" ht="25.4" customHeight="1" spans="1:4">
      <c r="A13" s="140" t="s">
        <v>14</v>
      </c>
      <c r="B13" s="87"/>
      <c r="C13" s="23"/>
      <c r="D13" s="118"/>
    </row>
    <row r="14" ht="25.4" customHeight="1" spans="1:4">
      <c r="A14" s="140" t="s">
        <v>15</v>
      </c>
      <c r="B14" s="87"/>
      <c r="C14" s="23"/>
      <c r="D14" s="118"/>
    </row>
    <row r="15" ht="25.4" customHeight="1" spans="1:4">
      <c r="A15" s="164" t="s">
        <v>16</v>
      </c>
      <c r="B15" s="87"/>
      <c r="C15" s="23"/>
      <c r="D15" s="118"/>
    </row>
    <row r="16" ht="25.4" customHeight="1" spans="1:4">
      <c r="A16" s="164" t="s">
        <v>17</v>
      </c>
      <c r="B16" s="118"/>
      <c r="C16" s="23"/>
      <c r="D16" s="118"/>
    </row>
    <row r="17" ht="25.4" customHeight="1" spans="1:4">
      <c r="A17" s="165" t="s">
        <v>18</v>
      </c>
      <c r="B17" s="136">
        <v>151455132.8</v>
      </c>
      <c r="C17" s="138" t="s">
        <v>19</v>
      </c>
      <c r="D17" s="136">
        <v>154144820.98</v>
      </c>
    </row>
    <row r="18" ht="25.4" customHeight="1" spans="1:4">
      <c r="A18" s="166" t="s">
        <v>20</v>
      </c>
      <c r="B18" s="136">
        <v>2689688.18</v>
      </c>
      <c r="C18" s="167" t="s">
        <v>21</v>
      </c>
      <c r="D18" s="168"/>
    </row>
    <row r="19" ht="25.4" customHeight="1" spans="1:4">
      <c r="A19" s="169" t="s">
        <v>22</v>
      </c>
      <c r="B19" s="118">
        <v>2689688.18</v>
      </c>
      <c r="C19" s="137" t="s">
        <v>22</v>
      </c>
      <c r="D19" s="87"/>
    </row>
    <row r="20" ht="25.4" customHeight="1" spans="1:4">
      <c r="A20" s="169" t="s">
        <v>23</v>
      </c>
      <c r="B20" s="118"/>
      <c r="C20" s="137" t="s">
        <v>24</v>
      </c>
      <c r="D20" s="87"/>
    </row>
    <row r="21" ht="25.4" customHeight="1" spans="1:4">
      <c r="A21" s="170" t="s">
        <v>25</v>
      </c>
      <c r="B21" s="136">
        <v>154144820.98</v>
      </c>
      <c r="C21" s="138" t="s">
        <v>26</v>
      </c>
      <c r="D21" s="132">
        <v>154144820.98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2" sqref="A2:S2"/>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3"/>
      <c r="R1" s="2" t="s">
        <v>27</v>
      </c>
    </row>
    <row r="2" ht="36" customHeight="1" spans="1:19">
      <c r="A2" s="142" t="s">
        <v>28</v>
      </c>
      <c r="B2" s="27"/>
      <c r="C2" s="27"/>
      <c r="D2" s="27"/>
      <c r="E2" s="27"/>
      <c r="F2" s="27"/>
      <c r="G2" s="27"/>
      <c r="H2" s="27"/>
      <c r="I2" s="27"/>
      <c r="J2" s="43"/>
      <c r="K2" s="27"/>
      <c r="L2" s="27"/>
      <c r="M2" s="27"/>
      <c r="N2" s="27"/>
      <c r="O2" s="27"/>
      <c r="P2" s="27"/>
      <c r="Q2" s="27"/>
      <c r="R2" s="27"/>
      <c r="S2" s="27"/>
    </row>
    <row r="3" ht="20.25" customHeight="1" spans="1:19">
      <c r="A3" s="88" t="str">
        <f>"单位名称："&amp;"云南省呈贡体育训练基地"</f>
        <v>单位名称：云南省呈贡体育训练基地</v>
      </c>
      <c r="B3" s="6"/>
      <c r="C3" s="6"/>
      <c r="D3" s="6"/>
      <c r="E3" s="6"/>
      <c r="F3" s="6"/>
      <c r="G3" s="6"/>
      <c r="H3" s="6"/>
      <c r="I3" s="6"/>
      <c r="J3" s="154"/>
      <c r="K3" s="6"/>
      <c r="L3" s="6"/>
      <c r="M3" s="6"/>
      <c r="N3" s="7"/>
      <c r="O3" s="7"/>
      <c r="P3" s="7"/>
      <c r="Q3" s="7"/>
      <c r="R3" s="7" t="s">
        <v>2</v>
      </c>
      <c r="S3" s="7" t="s">
        <v>2</v>
      </c>
    </row>
    <row r="4" ht="18.75" customHeight="1" spans="1:19">
      <c r="A4" s="143" t="s">
        <v>29</v>
      </c>
      <c r="B4" s="144" t="s">
        <v>30</v>
      </c>
      <c r="C4" s="144" t="s">
        <v>31</v>
      </c>
      <c r="D4" s="145" t="s">
        <v>32</v>
      </c>
      <c r="E4" s="146"/>
      <c r="F4" s="146"/>
      <c r="G4" s="146"/>
      <c r="H4" s="146"/>
      <c r="I4" s="146"/>
      <c r="J4" s="155"/>
      <c r="K4" s="146"/>
      <c r="L4" s="146"/>
      <c r="M4" s="146"/>
      <c r="N4" s="156"/>
      <c r="O4" s="156" t="s">
        <v>20</v>
      </c>
      <c r="P4" s="156"/>
      <c r="Q4" s="156"/>
      <c r="R4" s="156"/>
      <c r="S4" s="156"/>
    </row>
    <row r="5" ht="18" customHeight="1" spans="1:19">
      <c r="A5" s="147"/>
      <c r="B5" s="148"/>
      <c r="C5" s="148"/>
      <c r="D5" s="148" t="s">
        <v>33</v>
      </c>
      <c r="E5" s="148" t="s">
        <v>34</v>
      </c>
      <c r="F5" s="148" t="s">
        <v>35</v>
      </c>
      <c r="G5" s="148" t="s">
        <v>36</v>
      </c>
      <c r="H5" s="148" t="s">
        <v>37</v>
      </c>
      <c r="I5" s="157" t="s">
        <v>38</v>
      </c>
      <c r="J5" s="158"/>
      <c r="K5" s="157" t="s">
        <v>39</v>
      </c>
      <c r="L5" s="157" t="s">
        <v>40</v>
      </c>
      <c r="M5" s="157" t="s">
        <v>41</v>
      </c>
      <c r="N5" s="159" t="s">
        <v>42</v>
      </c>
      <c r="O5" s="160" t="s">
        <v>33</v>
      </c>
      <c r="P5" s="160" t="s">
        <v>34</v>
      </c>
      <c r="Q5" s="160" t="s">
        <v>35</v>
      </c>
      <c r="R5" s="160" t="s">
        <v>36</v>
      </c>
      <c r="S5" s="160" t="s">
        <v>43</v>
      </c>
    </row>
    <row r="6" ht="29.25" customHeight="1" spans="1:19">
      <c r="A6" s="149"/>
      <c r="B6" s="150"/>
      <c r="C6" s="150"/>
      <c r="D6" s="150"/>
      <c r="E6" s="150"/>
      <c r="F6" s="150"/>
      <c r="G6" s="150"/>
      <c r="H6" s="150"/>
      <c r="I6" s="161" t="s">
        <v>33</v>
      </c>
      <c r="J6" s="161" t="s">
        <v>44</v>
      </c>
      <c r="K6" s="161" t="s">
        <v>39</v>
      </c>
      <c r="L6" s="161" t="s">
        <v>40</v>
      </c>
      <c r="M6" s="161" t="s">
        <v>41</v>
      </c>
      <c r="N6" s="161" t="s">
        <v>42</v>
      </c>
      <c r="O6" s="161"/>
      <c r="P6" s="161"/>
      <c r="Q6" s="161"/>
      <c r="R6" s="161"/>
      <c r="S6" s="161"/>
    </row>
    <row r="7" ht="16.5" customHeight="1" spans="1:19">
      <c r="A7" s="126">
        <v>1</v>
      </c>
      <c r="B7" s="19">
        <v>2</v>
      </c>
      <c r="C7" s="19">
        <v>3</v>
      </c>
      <c r="D7" s="19">
        <v>4</v>
      </c>
      <c r="E7" s="126">
        <v>5</v>
      </c>
      <c r="F7" s="19">
        <v>6</v>
      </c>
      <c r="G7" s="19">
        <v>7</v>
      </c>
      <c r="H7" s="126">
        <v>8</v>
      </c>
      <c r="I7" s="19">
        <v>9</v>
      </c>
      <c r="J7" s="33">
        <v>10</v>
      </c>
      <c r="K7" s="33">
        <v>11</v>
      </c>
      <c r="L7" s="162">
        <v>12</v>
      </c>
      <c r="M7" s="33">
        <v>13</v>
      </c>
      <c r="N7" s="33">
        <v>14</v>
      </c>
      <c r="O7" s="33">
        <v>15</v>
      </c>
      <c r="P7" s="33">
        <v>16</v>
      </c>
      <c r="Q7" s="33">
        <v>17</v>
      </c>
      <c r="R7" s="33">
        <v>18</v>
      </c>
      <c r="S7" s="33">
        <v>19</v>
      </c>
    </row>
    <row r="8" ht="31.4" customHeight="1" spans="1:19">
      <c r="A8" s="29" t="s">
        <v>45</v>
      </c>
      <c r="B8" s="29" t="s">
        <v>46</v>
      </c>
      <c r="C8" s="22">
        <v>154144820.98</v>
      </c>
      <c r="D8" s="118">
        <v>151455132.8</v>
      </c>
      <c r="E8" s="87">
        <v>113701432.8</v>
      </c>
      <c r="F8" s="87">
        <v>37753700</v>
      </c>
      <c r="G8" s="87"/>
      <c r="H8" s="87"/>
      <c r="I8" s="87"/>
      <c r="J8" s="87"/>
      <c r="K8" s="87"/>
      <c r="L8" s="87"/>
      <c r="M8" s="87"/>
      <c r="N8" s="87"/>
      <c r="O8" s="87">
        <v>2689688.18</v>
      </c>
      <c r="P8" s="87">
        <v>980986</v>
      </c>
      <c r="Q8" s="87">
        <v>1708702.18</v>
      </c>
      <c r="R8" s="87"/>
      <c r="S8" s="87"/>
    </row>
    <row r="9" ht="16.5" customHeight="1" spans="1:19">
      <c r="A9" s="151" t="s">
        <v>31</v>
      </c>
      <c r="B9" s="152"/>
      <c r="C9" s="118">
        <v>154144820.98</v>
      </c>
      <c r="D9" s="118">
        <v>151455132.8</v>
      </c>
      <c r="E9" s="87">
        <v>113701432.8</v>
      </c>
      <c r="F9" s="87">
        <v>37753700</v>
      </c>
      <c r="G9" s="87"/>
      <c r="H9" s="87"/>
      <c r="I9" s="87"/>
      <c r="J9" s="87"/>
      <c r="K9" s="87"/>
      <c r="L9" s="87"/>
      <c r="M9" s="87"/>
      <c r="N9" s="87"/>
      <c r="O9" s="87">
        <v>2689688.18</v>
      </c>
      <c r="P9" s="87">
        <v>980986</v>
      </c>
      <c r="Q9" s="87">
        <v>1708702.18</v>
      </c>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workbookViewId="0">
      <selection activeCell="A2" sqref="A2:O2"/>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2" t="s">
        <v>47</v>
      </c>
    </row>
    <row r="2" ht="28.5" customHeight="1" spans="1:15">
      <c r="A2" s="27" t="s">
        <v>48</v>
      </c>
      <c r="B2" s="27"/>
      <c r="C2" s="27"/>
      <c r="D2" s="27"/>
      <c r="E2" s="27"/>
      <c r="F2" s="27"/>
      <c r="G2" s="27"/>
      <c r="H2" s="27"/>
      <c r="I2" s="27"/>
      <c r="J2" s="27"/>
      <c r="K2" s="27"/>
      <c r="L2" s="27"/>
      <c r="M2" s="27"/>
      <c r="N2" s="27"/>
      <c r="O2" s="27"/>
    </row>
    <row r="3" ht="15" customHeight="1" spans="1:15">
      <c r="A3" s="97" t="str">
        <f>"单位名称："&amp;"云南省呈贡体育训练基地"</f>
        <v>单位名称：云南省呈贡体育训练基地</v>
      </c>
      <c r="B3" s="98"/>
      <c r="C3" s="55"/>
      <c r="D3" s="55"/>
      <c r="E3" s="55"/>
      <c r="F3" s="55"/>
      <c r="G3" s="6"/>
      <c r="H3" s="55"/>
      <c r="I3" s="55"/>
      <c r="J3" s="6"/>
      <c r="K3" s="55"/>
      <c r="L3" s="55"/>
      <c r="M3" s="6"/>
      <c r="N3" s="6"/>
      <c r="O3" s="99" t="s">
        <v>2</v>
      </c>
    </row>
    <row r="4" ht="18.75" customHeight="1" spans="1:15">
      <c r="A4" s="9" t="s">
        <v>49</v>
      </c>
      <c r="B4" s="9" t="s">
        <v>50</v>
      </c>
      <c r="C4" s="15" t="s">
        <v>31</v>
      </c>
      <c r="D4" s="59" t="s">
        <v>34</v>
      </c>
      <c r="E4" s="59"/>
      <c r="F4" s="59"/>
      <c r="G4" s="141" t="s">
        <v>35</v>
      </c>
      <c r="H4" s="9" t="s">
        <v>36</v>
      </c>
      <c r="I4" s="9" t="s">
        <v>51</v>
      </c>
      <c r="J4" s="10" t="s">
        <v>52</v>
      </c>
      <c r="K4" s="65" t="s">
        <v>53</v>
      </c>
      <c r="L4" s="65" t="s">
        <v>54</v>
      </c>
      <c r="M4" s="65" t="s">
        <v>55</v>
      </c>
      <c r="N4" s="65" t="s">
        <v>56</v>
      </c>
      <c r="O4" s="82" t="s">
        <v>57</v>
      </c>
    </row>
    <row r="5" ht="30" customHeight="1" spans="1:15">
      <c r="A5" s="18"/>
      <c r="B5" s="18"/>
      <c r="C5" s="18"/>
      <c r="D5" s="59" t="s">
        <v>33</v>
      </c>
      <c r="E5" s="59" t="s">
        <v>58</v>
      </c>
      <c r="F5" s="59" t="s">
        <v>59</v>
      </c>
      <c r="G5" s="18"/>
      <c r="H5" s="18"/>
      <c r="I5" s="18"/>
      <c r="J5" s="59" t="s">
        <v>33</v>
      </c>
      <c r="K5" s="86" t="s">
        <v>53</v>
      </c>
      <c r="L5" s="86" t="s">
        <v>54</v>
      </c>
      <c r="M5" s="86" t="s">
        <v>55</v>
      </c>
      <c r="N5" s="86" t="s">
        <v>56</v>
      </c>
      <c r="O5" s="86" t="s">
        <v>57</v>
      </c>
    </row>
    <row r="6" ht="16.5" customHeight="1" spans="1:15">
      <c r="A6" s="59">
        <v>1</v>
      </c>
      <c r="B6" s="59">
        <v>2</v>
      </c>
      <c r="C6" s="59">
        <v>3</v>
      </c>
      <c r="D6" s="59">
        <v>4</v>
      </c>
      <c r="E6" s="59">
        <v>5</v>
      </c>
      <c r="F6" s="59">
        <v>6</v>
      </c>
      <c r="G6" s="59">
        <v>7</v>
      </c>
      <c r="H6" s="45">
        <v>8</v>
      </c>
      <c r="I6" s="45">
        <v>9</v>
      </c>
      <c r="J6" s="45">
        <v>10</v>
      </c>
      <c r="K6" s="45">
        <v>11</v>
      </c>
      <c r="L6" s="45">
        <v>12</v>
      </c>
      <c r="M6" s="45">
        <v>13</v>
      </c>
      <c r="N6" s="45">
        <v>14</v>
      </c>
      <c r="O6" s="59">
        <v>15</v>
      </c>
    </row>
    <row r="7" ht="20.25" customHeight="1" spans="1:15">
      <c r="A7" s="29" t="s">
        <v>60</v>
      </c>
      <c r="B7" s="29" t="s">
        <v>61</v>
      </c>
      <c r="C7" s="118">
        <v>98335242.78</v>
      </c>
      <c r="D7" s="118">
        <v>98335242.78</v>
      </c>
      <c r="E7" s="118">
        <v>80170737.78</v>
      </c>
      <c r="F7" s="118">
        <v>18164505</v>
      </c>
      <c r="G7" s="87"/>
      <c r="H7" s="118"/>
      <c r="I7" s="118"/>
      <c r="J7" s="118"/>
      <c r="K7" s="118"/>
      <c r="L7" s="118"/>
      <c r="M7" s="87"/>
      <c r="N7" s="118"/>
      <c r="O7" s="118"/>
    </row>
    <row r="8" ht="20.25" customHeight="1" spans="1:15">
      <c r="A8" s="100" t="s">
        <v>62</v>
      </c>
      <c r="B8" s="100" t="s">
        <v>63</v>
      </c>
      <c r="C8" s="118">
        <v>98335242.78</v>
      </c>
      <c r="D8" s="118">
        <v>98335242.78</v>
      </c>
      <c r="E8" s="118">
        <v>80170737.78</v>
      </c>
      <c r="F8" s="118">
        <v>18164505</v>
      </c>
      <c r="G8" s="87"/>
      <c r="H8" s="118"/>
      <c r="I8" s="118"/>
      <c r="J8" s="118"/>
      <c r="K8" s="118"/>
      <c r="L8" s="118"/>
      <c r="M8" s="87"/>
      <c r="N8" s="118"/>
      <c r="O8" s="118"/>
    </row>
    <row r="9" ht="20.25" customHeight="1" spans="1:15">
      <c r="A9" s="101" t="s">
        <v>64</v>
      </c>
      <c r="B9" s="101" t="s">
        <v>65</v>
      </c>
      <c r="C9" s="118">
        <v>98335242.78</v>
      </c>
      <c r="D9" s="118">
        <v>98335242.78</v>
      </c>
      <c r="E9" s="118">
        <v>80170737.78</v>
      </c>
      <c r="F9" s="118">
        <v>18164505</v>
      </c>
      <c r="G9" s="87"/>
      <c r="H9" s="118"/>
      <c r="I9" s="118"/>
      <c r="J9" s="118"/>
      <c r="K9" s="118"/>
      <c r="L9" s="118"/>
      <c r="M9" s="87"/>
      <c r="N9" s="118"/>
      <c r="O9" s="118"/>
    </row>
    <row r="10" ht="20.25" customHeight="1" spans="1:15">
      <c r="A10" s="29" t="s">
        <v>66</v>
      </c>
      <c r="B10" s="29" t="s">
        <v>67</v>
      </c>
      <c r="C10" s="118">
        <v>6172909.46</v>
      </c>
      <c r="D10" s="118">
        <v>6172909.46</v>
      </c>
      <c r="E10" s="118">
        <v>6172909.46</v>
      </c>
      <c r="F10" s="118"/>
      <c r="G10" s="87"/>
      <c r="H10" s="118"/>
      <c r="I10" s="118"/>
      <c r="J10" s="118"/>
      <c r="K10" s="118"/>
      <c r="L10" s="118"/>
      <c r="M10" s="87"/>
      <c r="N10" s="118"/>
      <c r="O10" s="118"/>
    </row>
    <row r="11" ht="20.25" customHeight="1" spans="1:15">
      <c r="A11" s="100" t="s">
        <v>68</v>
      </c>
      <c r="B11" s="100" t="s">
        <v>69</v>
      </c>
      <c r="C11" s="118">
        <v>5890373.76</v>
      </c>
      <c r="D11" s="118">
        <v>5890373.76</v>
      </c>
      <c r="E11" s="118">
        <v>5890373.76</v>
      </c>
      <c r="F11" s="118"/>
      <c r="G11" s="87"/>
      <c r="H11" s="118"/>
      <c r="I11" s="118"/>
      <c r="J11" s="118"/>
      <c r="K11" s="118"/>
      <c r="L11" s="118"/>
      <c r="M11" s="87"/>
      <c r="N11" s="118"/>
      <c r="O11" s="118"/>
    </row>
    <row r="12" ht="20.25" customHeight="1" spans="1:15">
      <c r="A12" s="101" t="s">
        <v>70</v>
      </c>
      <c r="B12" s="101" t="s">
        <v>71</v>
      </c>
      <c r="C12" s="118">
        <v>49500</v>
      </c>
      <c r="D12" s="118">
        <v>49500</v>
      </c>
      <c r="E12" s="118">
        <v>49500</v>
      </c>
      <c r="F12" s="118"/>
      <c r="G12" s="87"/>
      <c r="H12" s="118"/>
      <c r="I12" s="118"/>
      <c r="J12" s="118"/>
      <c r="K12" s="118"/>
      <c r="L12" s="118"/>
      <c r="M12" s="87"/>
      <c r="N12" s="118"/>
      <c r="O12" s="118"/>
    </row>
    <row r="13" ht="20.25" customHeight="1" spans="1:15">
      <c r="A13" s="101" t="s">
        <v>72</v>
      </c>
      <c r="B13" s="101" t="s">
        <v>73</v>
      </c>
      <c r="C13" s="118">
        <v>5840873.76</v>
      </c>
      <c r="D13" s="118">
        <v>5840873.76</v>
      </c>
      <c r="E13" s="118">
        <v>5840873.76</v>
      </c>
      <c r="F13" s="118"/>
      <c r="G13" s="87"/>
      <c r="H13" s="118"/>
      <c r="I13" s="118"/>
      <c r="J13" s="118"/>
      <c r="K13" s="118"/>
      <c r="L13" s="118"/>
      <c r="M13" s="87"/>
      <c r="N13" s="118"/>
      <c r="O13" s="118"/>
    </row>
    <row r="14" ht="20.25" customHeight="1" spans="1:15">
      <c r="A14" s="100" t="s">
        <v>74</v>
      </c>
      <c r="B14" s="100" t="s">
        <v>75</v>
      </c>
      <c r="C14" s="118">
        <v>282535.7</v>
      </c>
      <c r="D14" s="118">
        <v>282535.7</v>
      </c>
      <c r="E14" s="118">
        <v>282535.7</v>
      </c>
      <c r="F14" s="118"/>
      <c r="G14" s="87"/>
      <c r="H14" s="118"/>
      <c r="I14" s="118"/>
      <c r="J14" s="118"/>
      <c r="K14" s="118"/>
      <c r="L14" s="118"/>
      <c r="M14" s="87"/>
      <c r="N14" s="118"/>
      <c r="O14" s="118"/>
    </row>
    <row r="15" ht="20.25" customHeight="1" spans="1:15">
      <c r="A15" s="101" t="s">
        <v>76</v>
      </c>
      <c r="B15" s="101" t="s">
        <v>75</v>
      </c>
      <c r="C15" s="118">
        <v>282535.7</v>
      </c>
      <c r="D15" s="118">
        <v>282535.7</v>
      </c>
      <c r="E15" s="118">
        <v>282535.7</v>
      </c>
      <c r="F15" s="118"/>
      <c r="G15" s="87"/>
      <c r="H15" s="118"/>
      <c r="I15" s="118"/>
      <c r="J15" s="118"/>
      <c r="K15" s="118"/>
      <c r="L15" s="118"/>
      <c r="M15" s="87"/>
      <c r="N15" s="118"/>
      <c r="O15" s="118"/>
    </row>
    <row r="16" ht="20.25" customHeight="1" spans="1:15">
      <c r="A16" s="29" t="s">
        <v>77</v>
      </c>
      <c r="B16" s="29" t="s">
        <v>78</v>
      </c>
      <c r="C16" s="118">
        <v>6278295.75</v>
      </c>
      <c r="D16" s="118">
        <v>6278295.75</v>
      </c>
      <c r="E16" s="118">
        <v>6278295.75</v>
      </c>
      <c r="F16" s="118"/>
      <c r="G16" s="87"/>
      <c r="H16" s="118"/>
      <c r="I16" s="118"/>
      <c r="J16" s="118"/>
      <c r="K16" s="118"/>
      <c r="L16" s="118"/>
      <c r="M16" s="87"/>
      <c r="N16" s="118"/>
      <c r="O16" s="118"/>
    </row>
    <row r="17" ht="20.25" customHeight="1" spans="1:15">
      <c r="A17" s="100" t="s">
        <v>79</v>
      </c>
      <c r="B17" s="100" t="s">
        <v>80</v>
      </c>
      <c r="C17" s="118">
        <v>6278295.75</v>
      </c>
      <c r="D17" s="118">
        <v>6278295.75</v>
      </c>
      <c r="E17" s="118">
        <v>6278295.75</v>
      </c>
      <c r="F17" s="118"/>
      <c r="G17" s="87"/>
      <c r="H17" s="118"/>
      <c r="I17" s="118"/>
      <c r="J17" s="118"/>
      <c r="K17" s="118"/>
      <c r="L17" s="118"/>
      <c r="M17" s="87"/>
      <c r="N17" s="118"/>
      <c r="O17" s="118"/>
    </row>
    <row r="18" ht="20.25" customHeight="1" spans="1:15">
      <c r="A18" s="101" t="s">
        <v>81</v>
      </c>
      <c r="B18" s="101" t="s">
        <v>82</v>
      </c>
      <c r="C18" s="118">
        <v>4054989.79</v>
      </c>
      <c r="D18" s="118">
        <v>4054989.79</v>
      </c>
      <c r="E18" s="118">
        <v>4054989.79</v>
      </c>
      <c r="F18" s="118"/>
      <c r="G18" s="87"/>
      <c r="H18" s="118"/>
      <c r="I18" s="118"/>
      <c r="J18" s="118"/>
      <c r="K18" s="118"/>
      <c r="L18" s="118"/>
      <c r="M18" s="87"/>
      <c r="N18" s="118"/>
      <c r="O18" s="118"/>
    </row>
    <row r="19" ht="20.25" customHeight="1" spans="1:15">
      <c r="A19" s="101" t="s">
        <v>83</v>
      </c>
      <c r="B19" s="101" t="s">
        <v>84</v>
      </c>
      <c r="C19" s="118">
        <v>2060285.96</v>
      </c>
      <c r="D19" s="118">
        <v>2060285.96</v>
      </c>
      <c r="E19" s="118">
        <v>2060285.96</v>
      </c>
      <c r="F19" s="118"/>
      <c r="G19" s="87"/>
      <c r="H19" s="118"/>
      <c r="I19" s="118"/>
      <c r="J19" s="118"/>
      <c r="K19" s="118"/>
      <c r="L19" s="118"/>
      <c r="M19" s="87"/>
      <c r="N19" s="118"/>
      <c r="O19" s="118"/>
    </row>
    <row r="20" ht="20.25" customHeight="1" spans="1:15">
      <c r="A20" s="101" t="s">
        <v>85</v>
      </c>
      <c r="B20" s="101" t="s">
        <v>86</v>
      </c>
      <c r="C20" s="118">
        <v>163020</v>
      </c>
      <c r="D20" s="118">
        <v>163020</v>
      </c>
      <c r="E20" s="118">
        <v>163020</v>
      </c>
      <c r="F20" s="118"/>
      <c r="G20" s="87"/>
      <c r="H20" s="118"/>
      <c r="I20" s="118"/>
      <c r="J20" s="118"/>
      <c r="K20" s="118"/>
      <c r="L20" s="118"/>
      <c r="M20" s="87"/>
      <c r="N20" s="118"/>
      <c r="O20" s="118"/>
    </row>
    <row r="21" ht="20.25" customHeight="1" spans="1:15">
      <c r="A21" s="29" t="s">
        <v>87</v>
      </c>
      <c r="B21" s="29" t="s">
        <v>88</v>
      </c>
      <c r="C21" s="118">
        <v>3895970.81</v>
      </c>
      <c r="D21" s="118">
        <v>3895970.81</v>
      </c>
      <c r="E21" s="118">
        <v>3895970.81</v>
      </c>
      <c r="F21" s="118"/>
      <c r="G21" s="87"/>
      <c r="H21" s="118"/>
      <c r="I21" s="118"/>
      <c r="J21" s="118"/>
      <c r="K21" s="118"/>
      <c r="L21" s="118"/>
      <c r="M21" s="87"/>
      <c r="N21" s="118"/>
      <c r="O21" s="118"/>
    </row>
    <row r="22" ht="20.25" customHeight="1" spans="1:15">
      <c r="A22" s="100" t="s">
        <v>89</v>
      </c>
      <c r="B22" s="100" t="s">
        <v>90</v>
      </c>
      <c r="C22" s="118">
        <v>3895970.81</v>
      </c>
      <c r="D22" s="118">
        <v>3895970.81</v>
      </c>
      <c r="E22" s="118">
        <v>3895970.81</v>
      </c>
      <c r="F22" s="118"/>
      <c r="G22" s="87"/>
      <c r="H22" s="118"/>
      <c r="I22" s="118"/>
      <c r="J22" s="118"/>
      <c r="K22" s="118"/>
      <c r="L22" s="118"/>
      <c r="M22" s="87"/>
      <c r="N22" s="118"/>
      <c r="O22" s="118"/>
    </row>
    <row r="23" ht="20.25" customHeight="1" spans="1:15">
      <c r="A23" s="101" t="s">
        <v>91</v>
      </c>
      <c r="B23" s="101" t="s">
        <v>92</v>
      </c>
      <c r="C23" s="118">
        <v>3895970.81</v>
      </c>
      <c r="D23" s="118">
        <v>3895970.81</v>
      </c>
      <c r="E23" s="118">
        <v>3895970.81</v>
      </c>
      <c r="F23" s="118"/>
      <c r="G23" s="87"/>
      <c r="H23" s="118"/>
      <c r="I23" s="118"/>
      <c r="J23" s="118"/>
      <c r="K23" s="118"/>
      <c r="L23" s="118"/>
      <c r="M23" s="87"/>
      <c r="N23" s="118"/>
      <c r="O23" s="118"/>
    </row>
    <row r="24" ht="20.25" customHeight="1" spans="1:15">
      <c r="A24" s="29" t="s">
        <v>93</v>
      </c>
      <c r="B24" s="29" t="s">
        <v>57</v>
      </c>
      <c r="C24" s="118">
        <v>39462402.18</v>
      </c>
      <c r="D24" s="118"/>
      <c r="E24" s="118"/>
      <c r="F24" s="118"/>
      <c r="G24" s="87">
        <v>39462402.18</v>
      </c>
      <c r="H24" s="118"/>
      <c r="I24" s="118"/>
      <c r="J24" s="118"/>
      <c r="K24" s="118"/>
      <c r="L24" s="118"/>
      <c r="M24" s="87"/>
      <c r="N24" s="118"/>
      <c r="O24" s="118"/>
    </row>
    <row r="25" ht="20.25" customHeight="1" spans="1:15">
      <c r="A25" s="100" t="s">
        <v>94</v>
      </c>
      <c r="B25" s="100" t="s">
        <v>95</v>
      </c>
      <c r="C25" s="118">
        <v>39462402.18</v>
      </c>
      <c r="D25" s="118"/>
      <c r="E25" s="118"/>
      <c r="F25" s="118"/>
      <c r="G25" s="87">
        <v>39462402.18</v>
      </c>
      <c r="H25" s="118"/>
      <c r="I25" s="118"/>
      <c r="J25" s="118"/>
      <c r="K25" s="118"/>
      <c r="L25" s="118"/>
      <c r="M25" s="87"/>
      <c r="N25" s="118"/>
      <c r="O25" s="118"/>
    </row>
    <row r="26" ht="20.25" customHeight="1" spans="1:15">
      <c r="A26" s="101" t="s">
        <v>96</v>
      </c>
      <c r="B26" s="101" t="s">
        <v>97</v>
      </c>
      <c r="C26" s="118">
        <v>38552402.18</v>
      </c>
      <c r="D26" s="118"/>
      <c r="E26" s="118"/>
      <c r="F26" s="118"/>
      <c r="G26" s="87">
        <v>38552402.18</v>
      </c>
      <c r="H26" s="118"/>
      <c r="I26" s="118"/>
      <c r="J26" s="118"/>
      <c r="K26" s="118"/>
      <c r="L26" s="118"/>
      <c r="M26" s="87"/>
      <c r="N26" s="118"/>
      <c r="O26" s="118"/>
    </row>
    <row r="27" ht="20.25" customHeight="1" spans="1:15">
      <c r="A27" s="101" t="s">
        <v>98</v>
      </c>
      <c r="B27" s="101" t="s">
        <v>99</v>
      </c>
      <c r="C27" s="118">
        <v>910000</v>
      </c>
      <c r="D27" s="118"/>
      <c r="E27" s="118"/>
      <c r="F27" s="118"/>
      <c r="G27" s="87">
        <v>910000</v>
      </c>
      <c r="H27" s="118"/>
      <c r="I27" s="118"/>
      <c r="J27" s="118"/>
      <c r="K27" s="118"/>
      <c r="L27" s="118"/>
      <c r="M27" s="87"/>
      <c r="N27" s="118"/>
      <c r="O27" s="118"/>
    </row>
    <row r="28" ht="17.25" customHeight="1" spans="1:15">
      <c r="A28" s="102" t="s">
        <v>100</v>
      </c>
      <c r="B28" s="103" t="s">
        <v>100</v>
      </c>
      <c r="C28" s="118">
        <v>154144820.98</v>
      </c>
      <c r="D28" s="118">
        <v>114682418.8</v>
      </c>
      <c r="E28" s="118">
        <v>96517913.8</v>
      </c>
      <c r="F28" s="118">
        <v>18164505</v>
      </c>
      <c r="G28" s="87">
        <v>39462402.18</v>
      </c>
      <c r="H28" s="118"/>
      <c r="I28" s="118"/>
      <c r="J28" s="118"/>
      <c r="K28" s="118"/>
      <c r="L28" s="118"/>
      <c r="M28" s="87"/>
      <c r="N28" s="118"/>
      <c r="O28" s="118"/>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2" sqref="A2:D2"/>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5" t="s">
        <v>101</v>
      </c>
    </row>
    <row r="2" ht="31.5" customHeight="1" spans="1:4">
      <c r="A2" s="42" t="s">
        <v>102</v>
      </c>
      <c r="B2" s="128"/>
      <c r="C2" s="128"/>
      <c r="D2" s="128"/>
    </row>
    <row r="3" ht="17.25" customHeight="1" spans="1:4">
      <c r="A3" s="4" t="str">
        <f>"单位名称："&amp;"云南省呈贡体育训练基地"</f>
        <v>单位名称：云南省呈贡体育训练基地</v>
      </c>
      <c r="B3" s="129"/>
      <c r="C3" s="129"/>
      <c r="D3" s="96" t="s">
        <v>2</v>
      </c>
    </row>
    <row r="4" ht="24.65" customHeight="1" spans="1:4">
      <c r="A4" s="10" t="s">
        <v>3</v>
      </c>
      <c r="B4" s="12"/>
      <c r="C4" s="10" t="s">
        <v>4</v>
      </c>
      <c r="D4" s="12"/>
    </row>
    <row r="5" ht="15.65" customHeight="1" spans="1:4">
      <c r="A5" s="15" t="s">
        <v>5</v>
      </c>
      <c r="B5" s="130" t="s">
        <v>6</v>
      </c>
      <c r="C5" s="15" t="s">
        <v>103</v>
      </c>
      <c r="D5" s="130" t="s">
        <v>6</v>
      </c>
    </row>
    <row r="6" ht="14.15" customHeight="1" spans="1:4">
      <c r="A6" s="18"/>
      <c r="B6" s="17"/>
      <c r="C6" s="18"/>
      <c r="D6" s="17"/>
    </row>
    <row r="7" ht="29.15" customHeight="1" spans="1:4">
      <c r="A7" s="131" t="s">
        <v>104</v>
      </c>
      <c r="B7" s="132">
        <v>151455132.8</v>
      </c>
      <c r="C7" s="133" t="s">
        <v>105</v>
      </c>
      <c r="D7" s="132">
        <v>154144820.98</v>
      </c>
    </row>
    <row r="8" ht="29.15" customHeight="1" spans="1:4">
      <c r="A8" s="134" t="s">
        <v>106</v>
      </c>
      <c r="B8" s="87">
        <v>113701432.8</v>
      </c>
      <c r="C8" s="23" t="str">
        <f>"（一）"&amp;"文化旅游体育与传媒支出"</f>
        <v>（一）文化旅游体育与传媒支出</v>
      </c>
      <c r="D8" s="87">
        <v>98335242.78</v>
      </c>
    </row>
    <row r="9" ht="29.15" customHeight="1" spans="1:4">
      <c r="A9" s="134" t="s">
        <v>107</v>
      </c>
      <c r="B9" s="87">
        <v>37753700</v>
      </c>
      <c r="C9" s="23" t="str">
        <f>"（二）"&amp;"社会保障和就业支出"</f>
        <v>（二）社会保障和就业支出</v>
      </c>
      <c r="D9" s="87">
        <v>6172909.46</v>
      </c>
    </row>
    <row r="10" ht="29.15" customHeight="1" spans="1:4">
      <c r="A10" s="134" t="s">
        <v>108</v>
      </c>
      <c r="B10" s="87"/>
      <c r="C10" s="23" t="str">
        <f>"（三）"&amp;"卫生健康支出"</f>
        <v>（三）卫生健康支出</v>
      </c>
      <c r="D10" s="87">
        <v>6278295.75</v>
      </c>
    </row>
    <row r="11" ht="29.15" customHeight="1" spans="1:4">
      <c r="A11" s="135" t="s">
        <v>109</v>
      </c>
      <c r="B11" s="136">
        <v>2689688.18</v>
      </c>
      <c r="C11" s="23" t="str">
        <f>"（四）"&amp;"住房保障支出"</f>
        <v>（四）住房保障支出</v>
      </c>
      <c r="D11" s="87">
        <v>3895970.81</v>
      </c>
    </row>
    <row r="12" ht="29.15" customHeight="1" spans="1:4">
      <c r="A12" s="134" t="s">
        <v>106</v>
      </c>
      <c r="B12" s="118">
        <v>980986</v>
      </c>
      <c r="C12" s="23" t="str">
        <f>"（五）"&amp;"其他支出"</f>
        <v>（五）其他支出</v>
      </c>
      <c r="D12" s="87">
        <v>39462402.18</v>
      </c>
    </row>
    <row r="13" ht="29.15" customHeight="1" spans="1:4">
      <c r="A13" s="137" t="s">
        <v>107</v>
      </c>
      <c r="B13" s="118">
        <v>1708702.18</v>
      </c>
      <c r="C13" s="138"/>
      <c r="D13" s="136"/>
    </row>
    <row r="14" ht="29.15" customHeight="1" spans="1:4">
      <c r="A14" s="137" t="s">
        <v>108</v>
      </c>
      <c r="B14" s="136"/>
      <c r="C14" s="138"/>
      <c r="D14" s="136"/>
    </row>
    <row r="15" ht="29.15" customHeight="1" spans="1:4">
      <c r="A15" s="139"/>
      <c r="B15" s="136"/>
      <c r="C15" s="140" t="s">
        <v>110</v>
      </c>
      <c r="D15" s="136"/>
    </row>
    <row r="16" ht="29.15" customHeight="1" spans="1:4">
      <c r="A16" s="139" t="s">
        <v>111</v>
      </c>
      <c r="B16" s="136">
        <v>154144820.98</v>
      </c>
      <c r="C16" s="138" t="s">
        <v>26</v>
      </c>
      <c r="D16" s="136">
        <v>154144820.98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4"/>
  <sheetViews>
    <sheetView showZeros="0" topLeftCell="B1" workbookViewId="0">
      <selection activeCell="C7" sqref="C7"/>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0"/>
      <c r="F1" s="52"/>
      <c r="G1" s="52" t="s">
        <v>112</v>
      </c>
    </row>
    <row r="2" ht="39" customHeight="1" spans="1:7">
      <c r="A2" s="3" t="s">
        <v>113</v>
      </c>
      <c r="B2" s="3"/>
      <c r="C2" s="3"/>
      <c r="D2" s="3"/>
      <c r="E2" s="3"/>
      <c r="F2" s="3"/>
      <c r="G2" s="3"/>
    </row>
    <row r="3" ht="18" customHeight="1" spans="1:7">
      <c r="A3" s="4" t="str">
        <f>"单位名称："&amp;"云南省呈贡体育训练基地"</f>
        <v>单位名称：云南省呈贡体育训练基地</v>
      </c>
      <c r="F3" s="99"/>
      <c r="G3" s="99" t="s">
        <v>2</v>
      </c>
    </row>
    <row r="4" ht="20.25" customHeight="1" spans="1:7">
      <c r="A4" s="120" t="s">
        <v>114</v>
      </c>
      <c r="B4" s="121"/>
      <c r="C4" s="122" t="s">
        <v>31</v>
      </c>
      <c r="D4" s="11" t="s">
        <v>58</v>
      </c>
      <c r="E4" s="11"/>
      <c r="F4" s="12"/>
      <c r="G4" s="122" t="s">
        <v>59</v>
      </c>
    </row>
    <row r="5" ht="20.25" customHeight="1" spans="1:7">
      <c r="A5" s="123" t="s">
        <v>49</v>
      </c>
      <c r="B5" s="124" t="s">
        <v>50</v>
      </c>
      <c r="C5" s="89"/>
      <c r="D5" s="89" t="s">
        <v>33</v>
      </c>
      <c r="E5" s="89" t="s">
        <v>115</v>
      </c>
      <c r="F5" s="89" t="s">
        <v>116</v>
      </c>
      <c r="G5" s="89"/>
    </row>
    <row r="6" ht="13.5" customHeight="1" spans="1:7">
      <c r="A6" s="125" t="s">
        <v>117</v>
      </c>
      <c r="B6" s="125" t="s">
        <v>118</v>
      </c>
      <c r="C6" s="125" t="s">
        <v>119</v>
      </c>
      <c r="D6" s="59"/>
      <c r="E6" s="125" t="s">
        <v>120</v>
      </c>
      <c r="F6" s="125" t="s">
        <v>121</v>
      </c>
      <c r="G6" s="125" t="s">
        <v>122</v>
      </c>
    </row>
    <row r="7" ht="18" customHeight="1" spans="1:7">
      <c r="A7" s="29" t="s">
        <v>60</v>
      </c>
      <c r="B7" s="29" t="s">
        <v>61</v>
      </c>
      <c r="C7" s="22">
        <v>97354256.78</v>
      </c>
      <c r="D7" s="22">
        <v>80170737.78</v>
      </c>
      <c r="E7" s="22">
        <v>76124187</v>
      </c>
      <c r="F7" s="22">
        <v>4046550.78</v>
      </c>
      <c r="G7" s="22">
        <v>17183519</v>
      </c>
    </row>
    <row r="8" ht="18" customHeight="1" spans="1:7">
      <c r="A8" s="29" t="s">
        <v>62</v>
      </c>
      <c r="B8" s="100" t="s">
        <v>63</v>
      </c>
      <c r="C8" s="22">
        <v>97354256.78</v>
      </c>
      <c r="D8" s="22">
        <v>80170737.78</v>
      </c>
      <c r="E8" s="22">
        <v>76124187</v>
      </c>
      <c r="F8" s="22">
        <v>4046550.78</v>
      </c>
      <c r="G8" s="22">
        <v>17183519</v>
      </c>
    </row>
    <row r="9" ht="18" customHeight="1" spans="1:7">
      <c r="A9" s="29" t="s">
        <v>64</v>
      </c>
      <c r="B9" s="101" t="s">
        <v>65</v>
      </c>
      <c r="C9" s="22">
        <v>97354256.78</v>
      </c>
      <c r="D9" s="22">
        <v>80170737.78</v>
      </c>
      <c r="E9" s="22">
        <v>76124187</v>
      </c>
      <c r="F9" s="22">
        <v>4046550.78</v>
      </c>
      <c r="G9" s="22">
        <v>17183519</v>
      </c>
    </row>
    <row r="10" ht="18" customHeight="1" spans="1:7">
      <c r="A10" s="29" t="s">
        <v>66</v>
      </c>
      <c r="B10" s="29" t="s">
        <v>67</v>
      </c>
      <c r="C10" s="22">
        <v>6172909.46</v>
      </c>
      <c r="D10" s="22">
        <v>6172909.46</v>
      </c>
      <c r="E10" s="22">
        <v>6123409.46</v>
      </c>
      <c r="F10" s="22">
        <v>49500</v>
      </c>
      <c r="G10" s="22"/>
    </row>
    <row r="11" ht="18" customHeight="1" spans="1:7">
      <c r="A11" s="29" t="s">
        <v>68</v>
      </c>
      <c r="B11" s="100" t="s">
        <v>69</v>
      </c>
      <c r="C11" s="22">
        <v>5890373.76</v>
      </c>
      <c r="D11" s="22">
        <v>5890373.76</v>
      </c>
      <c r="E11" s="22">
        <v>5840873.76</v>
      </c>
      <c r="F11" s="22">
        <v>49500</v>
      </c>
      <c r="G11" s="22"/>
    </row>
    <row r="12" ht="18" customHeight="1" spans="1:7">
      <c r="A12" s="29" t="s">
        <v>70</v>
      </c>
      <c r="B12" s="101" t="s">
        <v>71</v>
      </c>
      <c r="C12" s="22">
        <v>49500</v>
      </c>
      <c r="D12" s="22">
        <v>49500</v>
      </c>
      <c r="E12" s="22"/>
      <c r="F12" s="22">
        <v>49500</v>
      </c>
      <c r="G12" s="22"/>
    </row>
    <row r="13" ht="18" customHeight="1" spans="1:7">
      <c r="A13" s="29" t="s">
        <v>72</v>
      </c>
      <c r="B13" s="101" t="s">
        <v>73</v>
      </c>
      <c r="C13" s="22">
        <v>5840873.76</v>
      </c>
      <c r="D13" s="22">
        <v>5840873.76</v>
      </c>
      <c r="E13" s="22">
        <v>5840873.76</v>
      </c>
      <c r="F13" s="22"/>
      <c r="G13" s="22"/>
    </row>
    <row r="14" ht="18" customHeight="1" spans="1:7">
      <c r="A14" s="29" t="s">
        <v>74</v>
      </c>
      <c r="B14" s="100" t="s">
        <v>75</v>
      </c>
      <c r="C14" s="22">
        <v>282535.7</v>
      </c>
      <c r="D14" s="22">
        <v>282535.7</v>
      </c>
      <c r="E14" s="22">
        <v>282535.7</v>
      </c>
      <c r="F14" s="22"/>
      <c r="G14" s="22"/>
    </row>
    <row r="15" ht="18" customHeight="1" spans="1:7">
      <c r="A15" s="29" t="s">
        <v>76</v>
      </c>
      <c r="B15" s="101" t="s">
        <v>75</v>
      </c>
      <c r="C15" s="22">
        <v>282535.7</v>
      </c>
      <c r="D15" s="22">
        <v>282535.7</v>
      </c>
      <c r="E15" s="22">
        <v>282535.7</v>
      </c>
      <c r="F15" s="22"/>
      <c r="G15" s="22"/>
    </row>
    <row r="16" ht="18" customHeight="1" spans="1:7">
      <c r="A16" s="29" t="s">
        <v>77</v>
      </c>
      <c r="B16" s="29" t="s">
        <v>78</v>
      </c>
      <c r="C16" s="22">
        <v>6278295.75</v>
      </c>
      <c r="D16" s="22">
        <v>6278295.75</v>
      </c>
      <c r="E16" s="22">
        <v>6278295.75</v>
      </c>
      <c r="F16" s="22"/>
      <c r="G16" s="22"/>
    </row>
    <row r="17" ht="18" customHeight="1" spans="1:7">
      <c r="A17" s="29" t="s">
        <v>79</v>
      </c>
      <c r="B17" s="100" t="s">
        <v>80</v>
      </c>
      <c r="C17" s="22">
        <v>6278295.75</v>
      </c>
      <c r="D17" s="22">
        <v>6278295.75</v>
      </c>
      <c r="E17" s="22">
        <v>6278295.75</v>
      </c>
      <c r="F17" s="22"/>
      <c r="G17" s="22"/>
    </row>
    <row r="18" ht="18" customHeight="1" spans="1:7">
      <c r="A18" s="29" t="s">
        <v>81</v>
      </c>
      <c r="B18" s="101" t="s">
        <v>82</v>
      </c>
      <c r="C18" s="22">
        <v>4054989.79</v>
      </c>
      <c r="D18" s="22">
        <v>4054989.79</v>
      </c>
      <c r="E18" s="22">
        <v>4054989.79</v>
      </c>
      <c r="F18" s="22"/>
      <c r="G18" s="22"/>
    </row>
    <row r="19" ht="18" customHeight="1" spans="1:7">
      <c r="A19" s="29" t="s">
        <v>83</v>
      </c>
      <c r="B19" s="101" t="s">
        <v>84</v>
      </c>
      <c r="C19" s="22">
        <v>2060285.96</v>
      </c>
      <c r="D19" s="22">
        <v>2060285.96</v>
      </c>
      <c r="E19" s="22">
        <v>2060285.96</v>
      </c>
      <c r="F19" s="22"/>
      <c r="G19" s="22"/>
    </row>
    <row r="20" ht="18" customHeight="1" spans="1:7">
      <c r="A20" s="29" t="s">
        <v>85</v>
      </c>
      <c r="B20" s="101" t="s">
        <v>86</v>
      </c>
      <c r="C20" s="22">
        <v>163020</v>
      </c>
      <c r="D20" s="22">
        <v>163020</v>
      </c>
      <c r="E20" s="22">
        <v>163020</v>
      </c>
      <c r="F20" s="22"/>
      <c r="G20" s="22"/>
    </row>
    <row r="21" ht="18" customHeight="1" spans="1:7">
      <c r="A21" s="29" t="s">
        <v>87</v>
      </c>
      <c r="B21" s="29" t="s">
        <v>88</v>
      </c>
      <c r="C21" s="22">
        <v>3895970.81</v>
      </c>
      <c r="D21" s="22">
        <v>3895970.81</v>
      </c>
      <c r="E21" s="22">
        <v>3895970.81</v>
      </c>
      <c r="F21" s="22"/>
      <c r="G21" s="22"/>
    </row>
    <row r="22" ht="18" customHeight="1" spans="1:7">
      <c r="A22" s="29" t="s">
        <v>89</v>
      </c>
      <c r="B22" s="100" t="s">
        <v>90</v>
      </c>
      <c r="C22" s="22">
        <v>3895970.81</v>
      </c>
      <c r="D22" s="22">
        <v>3895970.81</v>
      </c>
      <c r="E22" s="22">
        <v>3895970.81</v>
      </c>
      <c r="F22" s="22"/>
      <c r="G22" s="22"/>
    </row>
    <row r="23" ht="18" customHeight="1" spans="1:7">
      <c r="A23" s="29" t="s">
        <v>91</v>
      </c>
      <c r="B23" s="101" t="s">
        <v>92</v>
      </c>
      <c r="C23" s="22">
        <v>3895970.81</v>
      </c>
      <c r="D23" s="22">
        <v>3895970.81</v>
      </c>
      <c r="E23" s="22">
        <v>3895970.81</v>
      </c>
      <c r="F23" s="22"/>
      <c r="G23" s="22"/>
    </row>
    <row r="24" ht="18" customHeight="1" spans="1:7">
      <c r="A24" s="126" t="s">
        <v>100</v>
      </c>
      <c r="B24" s="127" t="s">
        <v>100</v>
      </c>
      <c r="C24" s="22">
        <v>113701432.8</v>
      </c>
      <c r="D24" s="22">
        <v>96517913.8</v>
      </c>
      <c r="E24" s="22">
        <v>92421863.02</v>
      </c>
      <c r="F24" s="22">
        <v>4096050.78</v>
      </c>
      <c r="G24" s="22">
        <v>17183519</v>
      </c>
    </row>
  </sheetData>
  <mergeCells count="7">
    <mergeCell ref="A2:G2"/>
    <mergeCell ref="A3:E3"/>
    <mergeCell ref="A4:B4"/>
    <mergeCell ref="D4:F4"/>
    <mergeCell ref="A24:B2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2" sqref="A2:F2"/>
    </sheetView>
  </sheetViews>
  <sheetFormatPr defaultColWidth="9.14166666666667" defaultRowHeight="14.25" customHeight="1" outlineLevelRow="6" outlineLevelCol="5"/>
  <cols>
    <col min="1" max="1" width="27.425" customWidth="1"/>
    <col min="2" max="6" width="31.175" customWidth="1"/>
  </cols>
  <sheetData>
    <row r="1" ht="12" customHeight="1" spans="1:6">
      <c r="A1" s="114"/>
      <c r="B1" s="114"/>
      <c r="C1" s="57"/>
      <c r="F1" s="56" t="s">
        <v>123</v>
      </c>
    </row>
    <row r="2" ht="25.5" customHeight="1" spans="1:6">
      <c r="A2" s="115" t="s">
        <v>124</v>
      </c>
      <c r="B2" s="115"/>
      <c r="C2" s="115"/>
      <c r="D2" s="115"/>
      <c r="E2" s="115"/>
      <c r="F2" s="115"/>
    </row>
    <row r="3" ht="15.75" customHeight="1" spans="1:6">
      <c r="A3" s="4" t="str">
        <f>"单位名称："&amp;"云南省呈贡体育训练基地"</f>
        <v>单位名称：云南省呈贡体育训练基地</v>
      </c>
      <c r="B3" s="114"/>
      <c r="C3" s="57"/>
      <c r="F3" s="56" t="s">
        <v>125</v>
      </c>
    </row>
    <row r="4" ht="19.5" customHeight="1" spans="1:6">
      <c r="A4" s="9" t="s">
        <v>126</v>
      </c>
      <c r="B4" s="15" t="s">
        <v>127</v>
      </c>
      <c r="C4" s="10" t="s">
        <v>128</v>
      </c>
      <c r="D4" s="11"/>
      <c r="E4" s="12"/>
      <c r="F4" s="15" t="s">
        <v>129</v>
      </c>
    </row>
    <row r="5" ht="19.5" customHeight="1" spans="1:6">
      <c r="A5" s="17"/>
      <c r="B5" s="18"/>
      <c r="C5" s="59" t="s">
        <v>33</v>
      </c>
      <c r="D5" s="59" t="s">
        <v>130</v>
      </c>
      <c r="E5" s="59" t="s">
        <v>131</v>
      </c>
      <c r="F5" s="18"/>
    </row>
    <row r="6" ht="18.75" customHeight="1" spans="1:6">
      <c r="A6" s="116">
        <v>1</v>
      </c>
      <c r="B6" s="116">
        <v>2</v>
      </c>
      <c r="C6" s="117">
        <v>3</v>
      </c>
      <c r="D6" s="116">
        <v>4</v>
      </c>
      <c r="E6" s="116">
        <v>5</v>
      </c>
      <c r="F6" s="116">
        <v>6</v>
      </c>
    </row>
    <row r="7" ht="18.75" customHeight="1" spans="1:6">
      <c r="A7" s="118">
        <v>250500</v>
      </c>
      <c r="B7" s="118"/>
      <c r="C7" s="119">
        <v>250500</v>
      </c>
      <c r="D7" s="118"/>
      <c r="E7" s="118">
        <v>250500</v>
      </c>
      <c r="F7" s="118"/>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workbookViewId="0">
      <selection activeCell="A2" sqref="A2:W2"/>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0"/>
      <c r="W1" s="52"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"单位名称："&amp;"云南省呈贡体育训练基地"</f>
        <v>单位名称：云南省呈贡体育训练基地</v>
      </c>
      <c r="B3" s="5"/>
      <c r="C3" s="5"/>
      <c r="D3" s="5"/>
      <c r="E3" s="5"/>
      <c r="F3" s="5"/>
      <c r="G3" s="5"/>
      <c r="H3" s="6"/>
      <c r="I3" s="6"/>
      <c r="J3" s="6"/>
      <c r="K3" s="6"/>
      <c r="L3" s="6"/>
      <c r="M3" s="6"/>
      <c r="N3" s="6"/>
      <c r="O3" s="6"/>
      <c r="P3" s="6"/>
      <c r="Q3" s="6"/>
      <c r="U3" s="110"/>
      <c r="W3" s="99" t="s">
        <v>125</v>
      </c>
    </row>
    <row r="4" ht="21.75" customHeight="1" spans="1:23">
      <c r="A4" s="8" t="s">
        <v>134</v>
      </c>
      <c r="B4" s="8" t="s">
        <v>135</v>
      </c>
      <c r="C4" s="8" t="s">
        <v>136</v>
      </c>
      <c r="D4" s="9" t="s">
        <v>137</v>
      </c>
      <c r="E4" s="9" t="s">
        <v>138</v>
      </c>
      <c r="F4" s="9" t="s">
        <v>139</v>
      </c>
      <c r="G4" s="9" t="s">
        <v>140</v>
      </c>
      <c r="H4" s="59" t="s">
        <v>141</v>
      </c>
      <c r="I4" s="59"/>
      <c r="J4" s="59"/>
      <c r="K4" s="59"/>
      <c r="L4" s="107"/>
      <c r="M4" s="107"/>
      <c r="N4" s="107"/>
      <c r="O4" s="107"/>
      <c r="P4" s="107"/>
      <c r="Q4" s="44"/>
      <c r="R4" s="59"/>
      <c r="S4" s="59"/>
      <c r="T4" s="59"/>
      <c r="U4" s="59"/>
      <c r="V4" s="59"/>
      <c r="W4" s="59"/>
    </row>
    <row r="5" ht="21.75" customHeight="1" spans="1:23">
      <c r="A5" s="13"/>
      <c r="B5" s="13"/>
      <c r="C5" s="13"/>
      <c r="D5" s="14"/>
      <c r="E5" s="14"/>
      <c r="F5" s="14"/>
      <c r="G5" s="14"/>
      <c r="H5" s="59" t="s">
        <v>31</v>
      </c>
      <c r="I5" s="44" t="s">
        <v>34</v>
      </c>
      <c r="J5" s="44"/>
      <c r="K5" s="44"/>
      <c r="L5" s="107"/>
      <c r="M5" s="107"/>
      <c r="N5" s="107" t="s">
        <v>142</v>
      </c>
      <c r="O5" s="107"/>
      <c r="P5" s="107"/>
      <c r="Q5" s="44" t="s">
        <v>37</v>
      </c>
      <c r="R5" s="59" t="s">
        <v>52</v>
      </c>
      <c r="S5" s="44"/>
      <c r="T5" s="44"/>
      <c r="U5" s="44"/>
      <c r="V5" s="44"/>
      <c r="W5" s="44"/>
    </row>
    <row r="6" ht="15" customHeight="1" spans="1:23">
      <c r="A6" s="16"/>
      <c r="B6" s="16"/>
      <c r="C6" s="16"/>
      <c r="D6" s="17"/>
      <c r="E6" s="17"/>
      <c r="F6" s="17"/>
      <c r="G6" s="17"/>
      <c r="H6" s="59"/>
      <c r="I6" s="44" t="s">
        <v>143</v>
      </c>
      <c r="J6" s="44" t="s">
        <v>144</v>
      </c>
      <c r="K6" s="44" t="s">
        <v>145</v>
      </c>
      <c r="L6" s="113" t="s">
        <v>146</v>
      </c>
      <c r="M6" s="113" t="s">
        <v>147</v>
      </c>
      <c r="N6" s="113" t="s">
        <v>34</v>
      </c>
      <c r="O6" s="113" t="s">
        <v>35</v>
      </c>
      <c r="P6" s="113" t="s">
        <v>36</v>
      </c>
      <c r="Q6" s="44"/>
      <c r="R6" s="44" t="s">
        <v>33</v>
      </c>
      <c r="S6" s="44" t="s">
        <v>44</v>
      </c>
      <c r="T6" s="44" t="s">
        <v>148</v>
      </c>
      <c r="U6" s="44" t="s">
        <v>40</v>
      </c>
      <c r="V6" s="44" t="s">
        <v>41</v>
      </c>
      <c r="W6" s="44" t="s">
        <v>42</v>
      </c>
    </row>
    <row r="7" ht="27.75" customHeight="1" spans="1:23">
      <c r="A7" s="16"/>
      <c r="B7" s="16"/>
      <c r="C7" s="16"/>
      <c r="D7" s="17"/>
      <c r="E7" s="17"/>
      <c r="F7" s="17"/>
      <c r="G7" s="17"/>
      <c r="H7" s="59"/>
      <c r="I7" s="44"/>
      <c r="J7" s="44"/>
      <c r="K7" s="44"/>
      <c r="L7" s="113"/>
      <c r="M7" s="113"/>
      <c r="N7" s="113"/>
      <c r="O7" s="113"/>
      <c r="P7" s="113"/>
      <c r="Q7" s="44"/>
      <c r="R7" s="44"/>
      <c r="S7" s="44"/>
      <c r="T7" s="44"/>
      <c r="U7" s="44"/>
      <c r="V7" s="44"/>
      <c r="W7" s="44"/>
    </row>
    <row r="8" ht="15" customHeight="1" spans="1:23">
      <c r="A8" s="111">
        <v>1</v>
      </c>
      <c r="B8" s="111">
        <v>2</v>
      </c>
      <c r="C8" s="111">
        <v>3</v>
      </c>
      <c r="D8" s="111">
        <v>4</v>
      </c>
      <c r="E8" s="111">
        <v>5</v>
      </c>
      <c r="F8" s="111">
        <v>6</v>
      </c>
      <c r="G8" s="111">
        <v>7</v>
      </c>
      <c r="H8" s="111">
        <v>8</v>
      </c>
      <c r="I8" s="111">
        <v>9</v>
      </c>
      <c r="J8" s="111">
        <v>10</v>
      </c>
      <c r="K8" s="111">
        <v>11</v>
      </c>
      <c r="L8" s="111">
        <v>12</v>
      </c>
      <c r="M8" s="111">
        <v>13</v>
      </c>
      <c r="N8" s="111">
        <v>14</v>
      </c>
      <c r="O8" s="111">
        <v>15</v>
      </c>
      <c r="P8" s="111">
        <v>16</v>
      </c>
      <c r="Q8" s="111">
        <v>17</v>
      </c>
      <c r="R8" s="111">
        <v>18</v>
      </c>
      <c r="S8" s="111">
        <v>19</v>
      </c>
      <c r="T8" s="111">
        <v>20</v>
      </c>
      <c r="U8" s="111">
        <v>21</v>
      </c>
      <c r="V8" s="111">
        <v>22</v>
      </c>
      <c r="W8" s="111">
        <v>23</v>
      </c>
    </row>
    <row r="9" ht="18.75" customHeight="1" spans="1:23">
      <c r="A9" s="23" t="s">
        <v>46</v>
      </c>
      <c r="B9" s="106"/>
      <c r="C9" s="23"/>
      <c r="D9" s="23"/>
      <c r="E9" s="23"/>
      <c r="F9" s="23"/>
      <c r="G9" s="23"/>
      <c r="H9" s="22">
        <v>96517913.8</v>
      </c>
      <c r="I9" s="22">
        <v>96517913.8</v>
      </c>
      <c r="J9" s="22">
        <v>17720019.19</v>
      </c>
      <c r="K9" s="22"/>
      <c r="L9" s="22">
        <v>78797894.61</v>
      </c>
      <c r="M9" s="22"/>
      <c r="N9" s="22"/>
      <c r="O9" s="22"/>
      <c r="P9" s="22"/>
      <c r="Q9" s="22"/>
      <c r="R9" s="22"/>
      <c r="S9" s="22"/>
      <c r="T9" s="22"/>
      <c r="U9" s="22"/>
      <c r="V9" s="22"/>
      <c r="W9" s="22"/>
    </row>
    <row r="10" ht="31.4" customHeight="1" spans="1:23">
      <c r="A10" s="112" t="s">
        <v>46</v>
      </c>
      <c r="B10" s="106" t="s">
        <v>149</v>
      </c>
      <c r="C10" s="23" t="s">
        <v>150</v>
      </c>
      <c r="D10" s="23" t="s">
        <v>64</v>
      </c>
      <c r="E10" s="23" t="s">
        <v>65</v>
      </c>
      <c r="F10" s="23" t="s">
        <v>151</v>
      </c>
      <c r="G10" s="23" t="s">
        <v>152</v>
      </c>
      <c r="H10" s="22">
        <v>17597916</v>
      </c>
      <c r="I10" s="22">
        <v>17597916</v>
      </c>
      <c r="J10" s="22">
        <v>4399479</v>
      </c>
      <c r="K10" s="22"/>
      <c r="L10" s="22">
        <v>13198437</v>
      </c>
      <c r="M10" s="22"/>
      <c r="N10" s="22"/>
      <c r="O10" s="22"/>
      <c r="P10" s="22"/>
      <c r="Q10" s="22"/>
      <c r="R10" s="22"/>
      <c r="S10" s="22"/>
      <c r="T10" s="22"/>
      <c r="U10" s="22"/>
      <c r="V10" s="22"/>
      <c r="W10" s="22"/>
    </row>
    <row r="11" ht="31.4" customHeight="1" spans="1:23">
      <c r="A11" s="112" t="s">
        <v>46</v>
      </c>
      <c r="B11" s="106" t="s">
        <v>149</v>
      </c>
      <c r="C11" s="23" t="s">
        <v>150</v>
      </c>
      <c r="D11" s="23" t="s">
        <v>64</v>
      </c>
      <c r="E11" s="23" t="s">
        <v>65</v>
      </c>
      <c r="F11" s="23" t="s">
        <v>153</v>
      </c>
      <c r="G11" s="23" t="s">
        <v>154</v>
      </c>
      <c r="H11" s="22">
        <v>1176</v>
      </c>
      <c r="I11" s="22">
        <v>1176</v>
      </c>
      <c r="J11" s="22">
        <v>294</v>
      </c>
      <c r="K11" s="22"/>
      <c r="L11" s="22">
        <v>882</v>
      </c>
      <c r="M11" s="22"/>
      <c r="N11" s="22"/>
      <c r="O11" s="22"/>
      <c r="P11" s="22"/>
      <c r="Q11" s="22"/>
      <c r="R11" s="22"/>
      <c r="S11" s="22"/>
      <c r="T11" s="22"/>
      <c r="U11" s="22"/>
      <c r="V11" s="22"/>
      <c r="W11" s="22"/>
    </row>
    <row r="12" ht="31.4" customHeight="1" spans="1:23">
      <c r="A12" s="112" t="s">
        <v>46</v>
      </c>
      <c r="B12" s="106" t="s">
        <v>149</v>
      </c>
      <c r="C12" s="23" t="s">
        <v>150</v>
      </c>
      <c r="D12" s="23" t="s">
        <v>64</v>
      </c>
      <c r="E12" s="23" t="s">
        <v>65</v>
      </c>
      <c r="F12" s="23" t="s">
        <v>155</v>
      </c>
      <c r="G12" s="23" t="s">
        <v>156</v>
      </c>
      <c r="H12" s="22">
        <v>1466493</v>
      </c>
      <c r="I12" s="22">
        <v>1466493</v>
      </c>
      <c r="J12" s="22">
        <v>366623.25</v>
      </c>
      <c r="K12" s="22"/>
      <c r="L12" s="22">
        <v>1099869.75</v>
      </c>
      <c r="M12" s="22"/>
      <c r="N12" s="22"/>
      <c r="O12" s="22"/>
      <c r="P12" s="22"/>
      <c r="Q12" s="22"/>
      <c r="R12" s="22"/>
      <c r="S12" s="22"/>
      <c r="T12" s="22"/>
      <c r="U12" s="22"/>
      <c r="V12" s="22"/>
      <c r="W12" s="22"/>
    </row>
    <row r="13" ht="31.4" customHeight="1" spans="1:23">
      <c r="A13" s="112" t="s">
        <v>46</v>
      </c>
      <c r="B13" s="106" t="s">
        <v>149</v>
      </c>
      <c r="C13" s="23" t="s">
        <v>150</v>
      </c>
      <c r="D13" s="23" t="s">
        <v>64</v>
      </c>
      <c r="E13" s="23" t="s">
        <v>65</v>
      </c>
      <c r="F13" s="23" t="s">
        <v>157</v>
      </c>
      <c r="G13" s="23" t="s">
        <v>158</v>
      </c>
      <c r="H13" s="22">
        <v>23399052</v>
      </c>
      <c r="I13" s="22">
        <v>23399052</v>
      </c>
      <c r="J13" s="22">
        <v>5849763</v>
      </c>
      <c r="K13" s="22"/>
      <c r="L13" s="22">
        <v>17549289</v>
      </c>
      <c r="M13" s="22"/>
      <c r="N13" s="22"/>
      <c r="O13" s="22"/>
      <c r="P13" s="22"/>
      <c r="Q13" s="22"/>
      <c r="R13" s="22"/>
      <c r="S13" s="22"/>
      <c r="T13" s="22"/>
      <c r="U13" s="22"/>
      <c r="V13" s="22"/>
      <c r="W13" s="22"/>
    </row>
    <row r="14" ht="31.4" customHeight="1" spans="1:23">
      <c r="A14" s="112" t="s">
        <v>46</v>
      </c>
      <c r="B14" s="106" t="s">
        <v>159</v>
      </c>
      <c r="C14" s="23" t="s">
        <v>160</v>
      </c>
      <c r="D14" s="23" t="s">
        <v>72</v>
      </c>
      <c r="E14" s="23" t="s">
        <v>73</v>
      </c>
      <c r="F14" s="23" t="s">
        <v>161</v>
      </c>
      <c r="G14" s="23" t="s">
        <v>162</v>
      </c>
      <c r="H14" s="22">
        <v>5840873.76</v>
      </c>
      <c r="I14" s="22">
        <v>5840873.76</v>
      </c>
      <c r="J14" s="22">
        <v>1460218.44</v>
      </c>
      <c r="K14" s="22"/>
      <c r="L14" s="22">
        <v>4380655.32</v>
      </c>
      <c r="M14" s="22"/>
      <c r="N14" s="22"/>
      <c r="O14" s="22"/>
      <c r="P14" s="22"/>
      <c r="Q14" s="22"/>
      <c r="R14" s="22"/>
      <c r="S14" s="22"/>
      <c r="T14" s="22"/>
      <c r="U14" s="22"/>
      <c r="V14" s="22"/>
      <c r="W14" s="22"/>
    </row>
    <row r="15" ht="31.4" customHeight="1" spans="1:23">
      <c r="A15" s="112" t="s">
        <v>46</v>
      </c>
      <c r="B15" s="106" t="s">
        <v>159</v>
      </c>
      <c r="C15" s="23" t="s">
        <v>160</v>
      </c>
      <c r="D15" s="23" t="s">
        <v>76</v>
      </c>
      <c r="E15" s="23" t="s">
        <v>75</v>
      </c>
      <c r="F15" s="23" t="s">
        <v>163</v>
      </c>
      <c r="G15" s="23" t="s">
        <v>164</v>
      </c>
      <c r="H15" s="22">
        <v>282535.7</v>
      </c>
      <c r="I15" s="22">
        <v>282535.7</v>
      </c>
      <c r="J15" s="22">
        <v>70633.93</v>
      </c>
      <c r="K15" s="22"/>
      <c r="L15" s="22">
        <v>211901.77</v>
      </c>
      <c r="M15" s="22"/>
      <c r="N15" s="22"/>
      <c r="O15" s="22"/>
      <c r="P15" s="22"/>
      <c r="Q15" s="22"/>
      <c r="R15" s="22"/>
      <c r="S15" s="22"/>
      <c r="T15" s="22"/>
      <c r="U15" s="22"/>
      <c r="V15" s="22"/>
      <c r="W15" s="22"/>
    </row>
    <row r="16" ht="31.4" customHeight="1" spans="1:23">
      <c r="A16" s="112" t="s">
        <v>46</v>
      </c>
      <c r="B16" s="106" t="s">
        <v>159</v>
      </c>
      <c r="C16" s="23" t="s">
        <v>160</v>
      </c>
      <c r="D16" s="23" t="s">
        <v>81</v>
      </c>
      <c r="E16" s="23" t="s">
        <v>82</v>
      </c>
      <c r="F16" s="23" t="s">
        <v>165</v>
      </c>
      <c r="G16" s="23" t="s">
        <v>166</v>
      </c>
      <c r="H16" s="22">
        <v>3942589.79</v>
      </c>
      <c r="I16" s="22">
        <v>3942589.79</v>
      </c>
      <c r="J16" s="22">
        <v>985647.45</v>
      </c>
      <c r="K16" s="22"/>
      <c r="L16" s="22">
        <v>2956942.34</v>
      </c>
      <c r="M16" s="22"/>
      <c r="N16" s="22"/>
      <c r="O16" s="22"/>
      <c r="P16" s="22"/>
      <c r="Q16" s="22"/>
      <c r="R16" s="22"/>
      <c r="S16" s="22"/>
      <c r="T16" s="22"/>
      <c r="U16" s="22"/>
      <c r="V16" s="22"/>
      <c r="W16" s="22"/>
    </row>
    <row r="17" ht="31.4" customHeight="1" spans="1:23">
      <c r="A17" s="112" t="s">
        <v>46</v>
      </c>
      <c r="B17" s="106" t="s">
        <v>159</v>
      </c>
      <c r="C17" s="23" t="s">
        <v>160</v>
      </c>
      <c r="D17" s="23" t="s">
        <v>81</v>
      </c>
      <c r="E17" s="23" t="s">
        <v>82</v>
      </c>
      <c r="F17" s="23" t="s">
        <v>167</v>
      </c>
      <c r="G17" s="23" t="s">
        <v>168</v>
      </c>
      <c r="H17" s="22">
        <v>112400</v>
      </c>
      <c r="I17" s="22">
        <v>112400</v>
      </c>
      <c r="J17" s="22">
        <v>28100</v>
      </c>
      <c r="K17" s="22"/>
      <c r="L17" s="22">
        <v>84300</v>
      </c>
      <c r="M17" s="22"/>
      <c r="N17" s="22"/>
      <c r="O17" s="22"/>
      <c r="P17" s="22"/>
      <c r="Q17" s="22"/>
      <c r="R17" s="22"/>
      <c r="S17" s="22"/>
      <c r="T17" s="22"/>
      <c r="U17" s="22"/>
      <c r="V17" s="22"/>
      <c r="W17" s="22"/>
    </row>
    <row r="18" ht="31.4" customHeight="1" spans="1:23">
      <c r="A18" s="112" t="s">
        <v>46</v>
      </c>
      <c r="B18" s="106" t="s">
        <v>159</v>
      </c>
      <c r="C18" s="23" t="s">
        <v>160</v>
      </c>
      <c r="D18" s="23" t="s">
        <v>83</v>
      </c>
      <c r="E18" s="23" t="s">
        <v>84</v>
      </c>
      <c r="F18" s="23" t="s">
        <v>169</v>
      </c>
      <c r="G18" s="23" t="s">
        <v>170</v>
      </c>
      <c r="H18" s="22">
        <v>2060285.96</v>
      </c>
      <c r="I18" s="22">
        <v>2060285.96</v>
      </c>
      <c r="J18" s="22">
        <v>515071.49</v>
      </c>
      <c r="K18" s="22"/>
      <c r="L18" s="22">
        <v>1545214.47</v>
      </c>
      <c r="M18" s="22"/>
      <c r="N18" s="22"/>
      <c r="O18" s="22"/>
      <c r="P18" s="22"/>
      <c r="Q18" s="22"/>
      <c r="R18" s="22"/>
      <c r="S18" s="22"/>
      <c r="T18" s="22"/>
      <c r="U18" s="22"/>
      <c r="V18" s="22"/>
      <c r="W18" s="22"/>
    </row>
    <row r="19" ht="31.4" customHeight="1" spans="1:23">
      <c r="A19" s="112" t="s">
        <v>46</v>
      </c>
      <c r="B19" s="106" t="s">
        <v>159</v>
      </c>
      <c r="C19" s="23" t="s">
        <v>160</v>
      </c>
      <c r="D19" s="23" t="s">
        <v>85</v>
      </c>
      <c r="E19" s="23" t="s">
        <v>86</v>
      </c>
      <c r="F19" s="23" t="s">
        <v>163</v>
      </c>
      <c r="G19" s="23" t="s">
        <v>164</v>
      </c>
      <c r="H19" s="22">
        <v>163020</v>
      </c>
      <c r="I19" s="22">
        <v>163020</v>
      </c>
      <c r="J19" s="22">
        <v>163020</v>
      </c>
      <c r="K19" s="22"/>
      <c r="L19" s="22"/>
      <c r="M19" s="22"/>
      <c r="N19" s="22"/>
      <c r="O19" s="22"/>
      <c r="P19" s="22"/>
      <c r="Q19" s="22"/>
      <c r="R19" s="22"/>
      <c r="S19" s="22"/>
      <c r="T19" s="22"/>
      <c r="U19" s="22"/>
      <c r="V19" s="22"/>
      <c r="W19" s="22"/>
    </row>
    <row r="20" ht="31.4" customHeight="1" spans="1:23">
      <c r="A20" s="112" t="s">
        <v>46</v>
      </c>
      <c r="B20" s="106" t="s">
        <v>171</v>
      </c>
      <c r="C20" s="23" t="s">
        <v>92</v>
      </c>
      <c r="D20" s="23" t="s">
        <v>91</v>
      </c>
      <c r="E20" s="23" t="s">
        <v>92</v>
      </c>
      <c r="F20" s="23" t="s">
        <v>172</v>
      </c>
      <c r="G20" s="23" t="s">
        <v>92</v>
      </c>
      <c r="H20" s="22">
        <v>3895970.81</v>
      </c>
      <c r="I20" s="22">
        <v>3895970.81</v>
      </c>
      <c r="J20" s="22">
        <v>973992.7</v>
      </c>
      <c r="K20" s="22"/>
      <c r="L20" s="22">
        <v>2921978.11</v>
      </c>
      <c r="M20" s="22"/>
      <c r="N20" s="22"/>
      <c r="O20" s="22"/>
      <c r="P20" s="22"/>
      <c r="Q20" s="22"/>
      <c r="R20" s="22"/>
      <c r="S20" s="22"/>
      <c r="T20" s="22"/>
      <c r="U20" s="22"/>
      <c r="V20" s="22"/>
      <c r="W20" s="22"/>
    </row>
    <row r="21" ht="31.4" customHeight="1" spans="1:23">
      <c r="A21" s="112" t="s">
        <v>46</v>
      </c>
      <c r="B21" s="106" t="s">
        <v>173</v>
      </c>
      <c r="C21" s="23" t="s">
        <v>174</v>
      </c>
      <c r="D21" s="23" t="s">
        <v>64</v>
      </c>
      <c r="E21" s="23" t="s">
        <v>65</v>
      </c>
      <c r="F21" s="23" t="s">
        <v>175</v>
      </c>
      <c r="G21" s="23" t="s">
        <v>176</v>
      </c>
      <c r="H21" s="22">
        <v>9384150</v>
      </c>
      <c r="I21" s="22">
        <v>9384150</v>
      </c>
      <c r="J21" s="22">
        <v>2346037.5</v>
      </c>
      <c r="K21" s="22"/>
      <c r="L21" s="22">
        <v>7038112.5</v>
      </c>
      <c r="M21" s="22"/>
      <c r="N21" s="22"/>
      <c r="O21" s="22"/>
      <c r="P21" s="22"/>
      <c r="Q21" s="22"/>
      <c r="R21" s="22"/>
      <c r="S21" s="22"/>
      <c r="T21" s="22"/>
      <c r="U21" s="22"/>
      <c r="V21" s="22"/>
      <c r="W21" s="22"/>
    </row>
    <row r="22" ht="31.4" customHeight="1" spans="1:23">
      <c r="A22" s="112" t="s">
        <v>46</v>
      </c>
      <c r="B22" s="106" t="s">
        <v>177</v>
      </c>
      <c r="C22" s="23" t="s">
        <v>178</v>
      </c>
      <c r="D22" s="23" t="s">
        <v>64</v>
      </c>
      <c r="E22" s="23" t="s">
        <v>65</v>
      </c>
      <c r="F22" s="23" t="s">
        <v>179</v>
      </c>
      <c r="G22" s="23" t="s">
        <v>180</v>
      </c>
      <c r="H22" s="22">
        <v>250500</v>
      </c>
      <c r="I22" s="22">
        <v>250500</v>
      </c>
      <c r="J22" s="22"/>
      <c r="K22" s="22"/>
      <c r="L22" s="22">
        <v>250500</v>
      </c>
      <c r="M22" s="22"/>
      <c r="N22" s="22"/>
      <c r="O22" s="22"/>
      <c r="P22" s="22"/>
      <c r="Q22" s="22"/>
      <c r="R22" s="22"/>
      <c r="S22" s="22"/>
      <c r="T22" s="22"/>
      <c r="U22" s="22"/>
      <c r="V22" s="22"/>
      <c r="W22" s="22"/>
    </row>
    <row r="23" ht="31.4" customHeight="1" spans="1:23">
      <c r="A23" s="112" t="s">
        <v>46</v>
      </c>
      <c r="B23" s="106" t="s">
        <v>181</v>
      </c>
      <c r="C23" s="23" t="s">
        <v>182</v>
      </c>
      <c r="D23" s="23" t="s">
        <v>64</v>
      </c>
      <c r="E23" s="23" t="s">
        <v>65</v>
      </c>
      <c r="F23" s="23" t="s">
        <v>183</v>
      </c>
      <c r="G23" s="23" t="s">
        <v>182</v>
      </c>
      <c r="H23" s="22">
        <v>849292.74</v>
      </c>
      <c r="I23" s="22">
        <v>849292.74</v>
      </c>
      <c r="J23" s="22">
        <v>212323.19</v>
      </c>
      <c r="K23" s="22"/>
      <c r="L23" s="22">
        <v>636969.55</v>
      </c>
      <c r="M23" s="22"/>
      <c r="N23" s="22"/>
      <c r="O23" s="22"/>
      <c r="P23" s="22"/>
      <c r="Q23" s="22"/>
      <c r="R23" s="22"/>
      <c r="S23" s="22"/>
      <c r="T23" s="22"/>
      <c r="U23" s="22"/>
      <c r="V23" s="22"/>
      <c r="W23" s="22"/>
    </row>
    <row r="24" ht="31.4" customHeight="1" spans="1:23">
      <c r="A24" s="112" t="s">
        <v>46</v>
      </c>
      <c r="B24" s="106" t="s">
        <v>184</v>
      </c>
      <c r="C24" s="23" t="s">
        <v>185</v>
      </c>
      <c r="D24" s="23" t="s">
        <v>64</v>
      </c>
      <c r="E24" s="23" t="s">
        <v>65</v>
      </c>
      <c r="F24" s="23" t="s">
        <v>186</v>
      </c>
      <c r="G24" s="23" t="s">
        <v>187</v>
      </c>
      <c r="H24" s="22">
        <v>94498</v>
      </c>
      <c r="I24" s="22">
        <v>94498</v>
      </c>
      <c r="J24" s="22"/>
      <c r="K24" s="22"/>
      <c r="L24" s="22">
        <v>94498</v>
      </c>
      <c r="M24" s="22"/>
      <c r="N24" s="22"/>
      <c r="O24" s="22"/>
      <c r="P24" s="22"/>
      <c r="Q24" s="22"/>
      <c r="R24" s="22"/>
      <c r="S24" s="22"/>
      <c r="T24" s="22"/>
      <c r="U24" s="22"/>
      <c r="V24" s="22"/>
      <c r="W24" s="22"/>
    </row>
    <row r="25" ht="31.4" customHeight="1" spans="1:23">
      <c r="A25" s="112" t="s">
        <v>46</v>
      </c>
      <c r="B25" s="106" t="s">
        <v>184</v>
      </c>
      <c r="C25" s="23" t="s">
        <v>185</v>
      </c>
      <c r="D25" s="23" t="s">
        <v>64</v>
      </c>
      <c r="E25" s="23" t="s">
        <v>65</v>
      </c>
      <c r="F25" s="23" t="s">
        <v>188</v>
      </c>
      <c r="G25" s="23" t="s">
        <v>189</v>
      </c>
      <c r="H25" s="22">
        <v>131436.41</v>
      </c>
      <c r="I25" s="22">
        <v>131436.41</v>
      </c>
      <c r="J25" s="22">
        <v>32859.1</v>
      </c>
      <c r="K25" s="22"/>
      <c r="L25" s="22">
        <v>98577.31</v>
      </c>
      <c r="M25" s="22"/>
      <c r="N25" s="22"/>
      <c r="O25" s="22"/>
      <c r="P25" s="22"/>
      <c r="Q25" s="22"/>
      <c r="R25" s="22"/>
      <c r="S25" s="22"/>
      <c r="T25" s="22"/>
      <c r="U25" s="22"/>
      <c r="V25" s="22"/>
      <c r="W25" s="22"/>
    </row>
    <row r="26" ht="31.4" customHeight="1" spans="1:23">
      <c r="A26" s="112" t="s">
        <v>46</v>
      </c>
      <c r="B26" s="106" t="s">
        <v>184</v>
      </c>
      <c r="C26" s="23" t="s">
        <v>185</v>
      </c>
      <c r="D26" s="23" t="s">
        <v>64</v>
      </c>
      <c r="E26" s="23" t="s">
        <v>65</v>
      </c>
      <c r="F26" s="23" t="s">
        <v>190</v>
      </c>
      <c r="G26" s="23" t="s">
        <v>191</v>
      </c>
      <c r="H26" s="22">
        <v>225931.8</v>
      </c>
      <c r="I26" s="22">
        <v>225931.8</v>
      </c>
      <c r="J26" s="22">
        <v>56482.95</v>
      </c>
      <c r="K26" s="22"/>
      <c r="L26" s="22">
        <v>169448.85</v>
      </c>
      <c r="M26" s="22"/>
      <c r="N26" s="22"/>
      <c r="O26" s="22"/>
      <c r="P26" s="22"/>
      <c r="Q26" s="22"/>
      <c r="R26" s="22"/>
      <c r="S26" s="22"/>
      <c r="T26" s="22"/>
      <c r="U26" s="22"/>
      <c r="V26" s="22"/>
      <c r="W26" s="22"/>
    </row>
    <row r="27" ht="31.4" customHeight="1" spans="1:23">
      <c r="A27" s="112" t="s">
        <v>46</v>
      </c>
      <c r="B27" s="106" t="s">
        <v>184</v>
      </c>
      <c r="C27" s="23" t="s">
        <v>185</v>
      </c>
      <c r="D27" s="23" t="s">
        <v>64</v>
      </c>
      <c r="E27" s="23" t="s">
        <v>65</v>
      </c>
      <c r="F27" s="23" t="s">
        <v>192</v>
      </c>
      <c r="G27" s="23" t="s">
        <v>193</v>
      </c>
      <c r="H27" s="22">
        <v>1297099.09</v>
      </c>
      <c r="I27" s="22">
        <v>1297099.09</v>
      </c>
      <c r="J27" s="22"/>
      <c r="K27" s="22"/>
      <c r="L27" s="22">
        <v>1297099.09</v>
      </c>
      <c r="M27" s="22"/>
      <c r="N27" s="22"/>
      <c r="O27" s="22"/>
      <c r="P27" s="22"/>
      <c r="Q27" s="22"/>
      <c r="R27" s="22"/>
      <c r="S27" s="22"/>
      <c r="T27" s="22"/>
      <c r="U27" s="22"/>
      <c r="V27" s="22"/>
      <c r="W27" s="22"/>
    </row>
    <row r="28" ht="31.4" customHeight="1" spans="1:23">
      <c r="A28" s="112" t="s">
        <v>46</v>
      </c>
      <c r="B28" s="106" t="s">
        <v>184</v>
      </c>
      <c r="C28" s="23" t="s">
        <v>185</v>
      </c>
      <c r="D28" s="23" t="s">
        <v>64</v>
      </c>
      <c r="E28" s="23" t="s">
        <v>65</v>
      </c>
      <c r="F28" s="23" t="s">
        <v>194</v>
      </c>
      <c r="G28" s="23" t="s">
        <v>195</v>
      </c>
      <c r="H28" s="22">
        <v>100000</v>
      </c>
      <c r="I28" s="22">
        <v>100000</v>
      </c>
      <c r="J28" s="22">
        <v>25000</v>
      </c>
      <c r="K28" s="22"/>
      <c r="L28" s="22">
        <v>75000</v>
      </c>
      <c r="M28" s="22"/>
      <c r="N28" s="22"/>
      <c r="O28" s="22"/>
      <c r="P28" s="22"/>
      <c r="Q28" s="22"/>
      <c r="R28" s="22"/>
      <c r="S28" s="22"/>
      <c r="T28" s="22"/>
      <c r="U28" s="22"/>
      <c r="V28" s="22"/>
      <c r="W28" s="22"/>
    </row>
    <row r="29" ht="31.4" customHeight="1" spans="1:23">
      <c r="A29" s="112" t="s">
        <v>46</v>
      </c>
      <c r="B29" s="106" t="s">
        <v>184</v>
      </c>
      <c r="C29" s="23" t="s">
        <v>185</v>
      </c>
      <c r="D29" s="23" t="s">
        <v>64</v>
      </c>
      <c r="E29" s="23" t="s">
        <v>65</v>
      </c>
      <c r="F29" s="23" t="s">
        <v>196</v>
      </c>
      <c r="G29" s="23" t="s">
        <v>197</v>
      </c>
      <c r="H29" s="22">
        <v>849292.74</v>
      </c>
      <c r="I29" s="22">
        <v>849292.74</v>
      </c>
      <c r="J29" s="22">
        <v>212323.19</v>
      </c>
      <c r="K29" s="22"/>
      <c r="L29" s="22">
        <v>636969.55</v>
      </c>
      <c r="M29" s="22"/>
      <c r="N29" s="22"/>
      <c r="O29" s="22"/>
      <c r="P29" s="22"/>
      <c r="Q29" s="22"/>
      <c r="R29" s="22"/>
      <c r="S29" s="22"/>
      <c r="T29" s="22"/>
      <c r="U29" s="22"/>
      <c r="V29" s="22"/>
      <c r="W29" s="22"/>
    </row>
    <row r="30" ht="31.4" customHeight="1" spans="1:23">
      <c r="A30" s="112" t="s">
        <v>46</v>
      </c>
      <c r="B30" s="106" t="s">
        <v>184</v>
      </c>
      <c r="C30" s="23" t="s">
        <v>185</v>
      </c>
      <c r="D30" s="23" t="s">
        <v>64</v>
      </c>
      <c r="E30" s="23" t="s">
        <v>65</v>
      </c>
      <c r="F30" s="23" t="s">
        <v>198</v>
      </c>
      <c r="G30" s="23" t="s">
        <v>199</v>
      </c>
      <c r="H30" s="22">
        <v>39100</v>
      </c>
      <c r="I30" s="22">
        <v>39100</v>
      </c>
      <c r="J30" s="22">
        <v>9775</v>
      </c>
      <c r="K30" s="22"/>
      <c r="L30" s="22">
        <v>29325</v>
      </c>
      <c r="M30" s="22"/>
      <c r="N30" s="22"/>
      <c r="O30" s="22"/>
      <c r="P30" s="22"/>
      <c r="Q30" s="22"/>
      <c r="R30" s="22"/>
      <c r="S30" s="22"/>
      <c r="T30" s="22"/>
      <c r="U30" s="22"/>
      <c r="V30" s="22"/>
      <c r="W30" s="22"/>
    </row>
    <row r="31" ht="31.4" customHeight="1" spans="1:23">
      <c r="A31" s="112" t="s">
        <v>46</v>
      </c>
      <c r="B31" s="106" t="s">
        <v>184</v>
      </c>
      <c r="C31" s="23" t="s">
        <v>185</v>
      </c>
      <c r="D31" s="23" t="s">
        <v>64</v>
      </c>
      <c r="E31" s="23" t="s">
        <v>65</v>
      </c>
      <c r="F31" s="23" t="s">
        <v>200</v>
      </c>
      <c r="G31" s="23" t="s">
        <v>201</v>
      </c>
      <c r="H31" s="22">
        <v>209400</v>
      </c>
      <c r="I31" s="22">
        <v>209400</v>
      </c>
      <c r="J31" s="22"/>
      <c r="K31" s="22"/>
      <c r="L31" s="22">
        <v>209400</v>
      </c>
      <c r="M31" s="22"/>
      <c r="N31" s="22"/>
      <c r="O31" s="22"/>
      <c r="P31" s="22"/>
      <c r="Q31" s="22"/>
      <c r="R31" s="22"/>
      <c r="S31" s="22"/>
      <c r="T31" s="22"/>
      <c r="U31" s="22"/>
      <c r="V31" s="22"/>
      <c r="W31" s="22"/>
    </row>
    <row r="32" ht="31.4" customHeight="1" spans="1:23">
      <c r="A32" s="112" t="s">
        <v>46</v>
      </c>
      <c r="B32" s="106" t="s">
        <v>184</v>
      </c>
      <c r="C32" s="23" t="s">
        <v>185</v>
      </c>
      <c r="D32" s="23" t="s">
        <v>70</v>
      </c>
      <c r="E32" s="23" t="s">
        <v>71</v>
      </c>
      <c r="F32" s="23" t="s">
        <v>198</v>
      </c>
      <c r="G32" s="23" t="s">
        <v>199</v>
      </c>
      <c r="H32" s="22">
        <v>49500</v>
      </c>
      <c r="I32" s="22">
        <v>49500</v>
      </c>
      <c r="J32" s="22">
        <v>12375</v>
      </c>
      <c r="K32" s="22"/>
      <c r="L32" s="22">
        <v>37125</v>
      </c>
      <c r="M32" s="22"/>
      <c r="N32" s="22"/>
      <c r="O32" s="22"/>
      <c r="P32" s="22"/>
      <c r="Q32" s="22"/>
      <c r="R32" s="22"/>
      <c r="S32" s="22"/>
      <c r="T32" s="22"/>
      <c r="U32" s="22"/>
      <c r="V32" s="22"/>
      <c r="W32" s="22"/>
    </row>
    <row r="33" ht="31.4" customHeight="1" spans="1:23">
      <c r="A33" s="112" t="s">
        <v>46</v>
      </c>
      <c r="B33" s="106" t="s">
        <v>202</v>
      </c>
      <c r="C33" s="23" t="s">
        <v>203</v>
      </c>
      <c r="D33" s="23" t="s">
        <v>64</v>
      </c>
      <c r="E33" s="23" t="s">
        <v>65</v>
      </c>
      <c r="F33" s="23" t="s">
        <v>155</v>
      </c>
      <c r="G33" s="23" t="s">
        <v>156</v>
      </c>
      <c r="H33" s="22">
        <v>23510000</v>
      </c>
      <c r="I33" s="22">
        <v>23510000</v>
      </c>
      <c r="J33" s="22"/>
      <c r="K33" s="22"/>
      <c r="L33" s="22">
        <v>23510000</v>
      </c>
      <c r="M33" s="22"/>
      <c r="N33" s="22"/>
      <c r="O33" s="22"/>
      <c r="P33" s="22"/>
      <c r="Q33" s="22"/>
      <c r="R33" s="22"/>
      <c r="S33" s="22"/>
      <c r="T33" s="22"/>
      <c r="U33" s="22"/>
      <c r="V33" s="22"/>
      <c r="W33" s="22"/>
    </row>
    <row r="34" ht="31.4" customHeight="1" spans="1:23">
      <c r="A34" s="112" t="s">
        <v>46</v>
      </c>
      <c r="B34" s="106" t="s">
        <v>204</v>
      </c>
      <c r="C34" s="23" t="s">
        <v>205</v>
      </c>
      <c r="D34" s="23" t="s">
        <v>64</v>
      </c>
      <c r="E34" s="23" t="s">
        <v>65</v>
      </c>
      <c r="F34" s="23" t="s">
        <v>155</v>
      </c>
      <c r="G34" s="23" t="s">
        <v>156</v>
      </c>
      <c r="H34" s="22">
        <v>652400</v>
      </c>
      <c r="I34" s="22">
        <v>652400</v>
      </c>
      <c r="J34" s="22"/>
      <c r="K34" s="22"/>
      <c r="L34" s="22">
        <v>652400</v>
      </c>
      <c r="M34" s="22"/>
      <c r="N34" s="22"/>
      <c r="O34" s="22"/>
      <c r="P34" s="22"/>
      <c r="Q34" s="22"/>
      <c r="R34" s="22"/>
      <c r="S34" s="22"/>
      <c r="T34" s="22"/>
      <c r="U34" s="22"/>
      <c r="V34" s="22"/>
      <c r="W34" s="22"/>
    </row>
    <row r="35" ht="31.4" customHeight="1" spans="1:23">
      <c r="A35" s="112" t="s">
        <v>46</v>
      </c>
      <c r="B35" s="106" t="s">
        <v>206</v>
      </c>
      <c r="C35" s="23" t="s">
        <v>207</v>
      </c>
      <c r="D35" s="23" t="s">
        <v>64</v>
      </c>
      <c r="E35" s="23" t="s">
        <v>65</v>
      </c>
      <c r="F35" s="23" t="s">
        <v>208</v>
      </c>
      <c r="G35" s="23" t="s">
        <v>209</v>
      </c>
      <c r="H35" s="22">
        <v>113000</v>
      </c>
      <c r="I35" s="22">
        <v>113000</v>
      </c>
      <c r="J35" s="22"/>
      <c r="K35" s="22"/>
      <c r="L35" s="22">
        <v>113000</v>
      </c>
      <c r="M35" s="22"/>
      <c r="N35" s="22"/>
      <c r="O35" s="22"/>
      <c r="P35" s="22"/>
      <c r="Q35" s="22"/>
      <c r="R35" s="22"/>
      <c r="S35" s="22"/>
      <c r="T35" s="22"/>
      <c r="U35" s="22"/>
      <c r="V35" s="22"/>
      <c r="W35" s="22"/>
    </row>
    <row r="36" ht="18.75" customHeight="1" spans="1:23">
      <c r="A36" s="30" t="s">
        <v>100</v>
      </c>
      <c r="B36" s="31"/>
      <c r="C36" s="31"/>
      <c r="D36" s="31"/>
      <c r="E36" s="31"/>
      <c r="F36" s="31"/>
      <c r="G36" s="32"/>
      <c r="H36" s="22">
        <v>96517913.8</v>
      </c>
      <c r="I36" s="22">
        <v>96517913.8</v>
      </c>
      <c r="J36" s="22">
        <v>17720019.19</v>
      </c>
      <c r="K36" s="22"/>
      <c r="L36" s="22">
        <v>78797894.61</v>
      </c>
      <c r="M36" s="22"/>
      <c r="N36" s="22"/>
      <c r="O36" s="22"/>
      <c r="P36" s="22"/>
      <c r="Q36" s="22"/>
      <c r="R36" s="22"/>
      <c r="S36" s="22"/>
      <c r="T36" s="22"/>
      <c r="U36" s="22"/>
      <c r="V36" s="22"/>
      <c r="W36" s="22"/>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
  <sheetViews>
    <sheetView showZeros="0" topLeftCell="C1" workbookViewId="0">
      <selection activeCell="A2" sqref="A2:W2"/>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0"/>
      <c r="W1" s="52"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"单位名称："&amp;"云南省呈贡体育训练基地"</f>
        <v>单位名称：云南省呈贡体育训练基地</v>
      </c>
      <c r="B3" s="105" t="str">
        <f t="shared" si="0"/>
        <v>单位名称：云南省呈贡体育训练基地</v>
      </c>
      <c r="C3" s="105"/>
      <c r="D3" s="105"/>
      <c r="E3" s="105"/>
      <c r="F3" s="105"/>
      <c r="G3" s="105"/>
      <c r="H3" s="105"/>
      <c r="I3" s="105"/>
      <c r="J3" s="6"/>
      <c r="K3" s="6"/>
      <c r="L3" s="6"/>
      <c r="M3" s="6"/>
      <c r="N3" s="6"/>
      <c r="O3" s="6"/>
      <c r="P3" s="6"/>
      <c r="Q3" s="6"/>
      <c r="U3" s="110"/>
      <c r="W3" s="99" t="s">
        <v>125</v>
      </c>
    </row>
    <row r="4" ht="21.75" customHeight="1" spans="1:23">
      <c r="A4" s="8" t="s">
        <v>212</v>
      </c>
      <c r="B4" s="8" t="s">
        <v>135</v>
      </c>
      <c r="C4" s="8" t="s">
        <v>136</v>
      </c>
      <c r="D4" s="8" t="s">
        <v>213</v>
      </c>
      <c r="E4" s="9" t="s">
        <v>137</v>
      </c>
      <c r="F4" s="9" t="s">
        <v>138</v>
      </c>
      <c r="G4" s="9" t="s">
        <v>139</v>
      </c>
      <c r="H4" s="9" t="s">
        <v>140</v>
      </c>
      <c r="I4" s="59" t="s">
        <v>31</v>
      </c>
      <c r="J4" s="59" t="s">
        <v>214</v>
      </c>
      <c r="K4" s="59"/>
      <c r="L4" s="59"/>
      <c r="M4" s="59"/>
      <c r="N4" s="107" t="s">
        <v>142</v>
      </c>
      <c r="O4" s="107"/>
      <c r="P4" s="107"/>
      <c r="Q4" s="9" t="s">
        <v>37</v>
      </c>
      <c r="R4" s="10" t="s">
        <v>52</v>
      </c>
      <c r="S4" s="11"/>
      <c r="T4" s="11"/>
      <c r="U4" s="11"/>
      <c r="V4" s="11"/>
      <c r="W4" s="12"/>
    </row>
    <row r="5" ht="21.75" customHeight="1" spans="1:23">
      <c r="A5" s="13"/>
      <c r="B5" s="13"/>
      <c r="C5" s="13"/>
      <c r="D5" s="13"/>
      <c r="E5" s="14"/>
      <c r="F5" s="14"/>
      <c r="G5" s="14"/>
      <c r="H5" s="14"/>
      <c r="I5" s="59"/>
      <c r="J5" s="44" t="s">
        <v>34</v>
      </c>
      <c r="K5" s="44"/>
      <c r="L5" s="44" t="s">
        <v>35</v>
      </c>
      <c r="M5" s="44" t="s">
        <v>36</v>
      </c>
      <c r="N5" s="108" t="s">
        <v>34</v>
      </c>
      <c r="O5" s="108" t="s">
        <v>35</v>
      </c>
      <c r="P5" s="108" t="s">
        <v>36</v>
      </c>
      <c r="Q5" s="14"/>
      <c r="R5" s="9" t="s">
        <v>33</v>
      </c>
      <c r="S5" s="9" t="s">
        <v>44</v>
      </c>
      <c r="T5" s="9" t="s">
        <v>148</v>
      </c>
      <c r="U5" s="9" t="s">
        <v>40</v>
      </c>
      <c r="V5" s="9" t="s">
        <v>41</v>
      </c>
      <c r="W5" s="9" t="s">
        <v>42</v>
      </c>
    </row>
    <row r="6" ht="40.5" customHeight="1" spans="1:23">
      <c r="A6" s="16"/>
      <c r="B6" s="16"/>
      <c r="C6" s="16"/>
      <c r="D6" s="16"/>
      <c r="E6" s="17"/>
      <c r="F6" s="17"/>
      <c r="G6" s="17"/>
      <c r="H6" s="17"/>
      <c r="I6" s="59"/>
      <c r="J6" s="44" t="s">
        <v>33</v>
      </c>
      <c r="K6" s="44" t="s">
        <v>215</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6"/>
      <c r="C8" s="23" t="s">
        <v>216</v>
      </c>
      <c r="D8" s="23"/>
      <c r="E8" s="23"/>
      <c r="F8" s="23"/>
      <c r="G8" s="23"/>
      <c r="H8" s="23"/>
      <c r="I8" s="109">
        <v>910000</v>
      </c>
      <c r="J8" s="109"/>
      <c r="K8" s="109"/>
      <c r="L8" s="109"/>
      <c r="M8" s="109"/>
      <c r="N8" s="109"/>
      <c r="O8" s="109">
        <v>910000</v>
      </c>
      <c r="P8" s="109"/>
      <c r="Q8" s="109"/>
      <c r="R8" s="109"/>
      <c r="S8" s="109"/>
      <c r="T8" s="109"/>
      <c r="U8" s="87"/>
      <c r="V8" s="109"/>
      <c r="W8" s="109"/>
    </row>
    <row r="9" ht="32.9" customHeight="1" spans="1:23">
      <c r="A9" s="23" t="s">
        <v>217</v>
      </c>
      <c r="B9" s="106" t="s">
        <v>218</v>
      </c>
      <c r="C9" s="23" t="s">
        <v>216</v>
      </c>
      <c r="D9" s="23" t="s">
        <v>46</v>
      </c>
      <c r="E9" s="23" t="s">
        <v>98</v>
      </c>
      <c r="F9" s="23" t="s">
        <v>99</v>
      </c>
      <c r="G9" s="23" t="s">
        <v>219</v>
      </c>
      <c r="H9" s="23" t="s">
        <v>220</v>
      </c>
      <c r="I9" s="109">
        <v>910000</v>
      </c>
      <c r="J9" s="109"/>
      <c r="K9" s="109"/>
      <c r="L9" s="109"/>
      <c r="M9" s="109"/>
      <c r="N9" s="109"/>
      <c r="O9" s="109">
        <v>910000</v>
      </c>
      <c r="P9" s="109"/>
      <c r="Q9" s="109"/>
      <c r="R9" s="109"/>
      <c r="S9" s="109"/>
      <c r="T9" s="109"/>
      <c r="U9" s="87"/>
      <c r="V9" s="109"/>
      <c r="W9" s="109"/>
    </row>
    <row r="10" ht="32.9" customHeight="1" spans="1:23">
      <c r="A10" s="23"/>
      <c r="B10" s="23"/>
      <c r="C10" s="23" t="s">
        <v>221</v>
      </c>
      <c r="D10" s="23"/>
      <c r="E10" s="23"/>
      <c r="F10" s="23"/>
      <c r="G10" s="23"/>
      <c r="H10" s="23"/>
      <c r="I10" s="109">
        <v>38552402.18</v>
      </c>
      <c r="J10" s="109"/>
      <c r="K10" s="109"/>
      <c r="L10" s="109">
        <v>37753700</v>
      </c>
      <c r="M10" s="109"/>
      <c r="N10" s="109"/>
      <c r="O10" s="109">
        <v>798702.18</v>
      </c>
      <c r="P10" s="109"/>
      <c r="Q10" s="109"/>
      <c r="R10" s="109"/>
      <c r="S10" s="109"/>
      <c r="T10" s="109"/>
      <c r="U10" s="87"/>
      <c r="V10" s="109"/>
      <c r="W10" s="109"/>
    </row>
    <row r="11" ht="32.9" customHeight="1" spans="1:23">
      <c r="A11" s="23" t="s">
        <v>217</v>
      </c>
      <c r="B11" s="106" t="s">
        <v>222</v>
      </c>
      <c r="C11" s="23" t="s">
        <v>221</v>
      </c>
      <c r="D11" s="23" t="s">
        <v>46</v>
      </c>
      <c r="E11" s="23" t="s">
        <v>96</v>
      </c>
      <c r="F11" s="23" t="s">
        <v>97</v>
      </c>
      <c r="G11" s="23" t="s">
        <v>194</v>
      </c>
      <c r="H11" s="23" t="s">
        <v>195</v>
      </c>
      <c r="I11" s="109">
        <v>8724180</v>
      </c>
      <c r="J11" s="109"/>
      <c r="K11" s="109"/>
      <c r="L11" s="109">
        <v>8724180</v>
      </c>
      <c r="M11" s="109"/>
      <c r="N11" s="109"/>
      <c r="O11" s="109"/>
      <c r="P11" s="109"/>
      <c r="Q11" s="109"/>
      <c r="R11" s="109"/>
      <c r="S11" s="109"/>
      <c r="T11" s="109"/>
      <c r="U11" s="87"/>
      <c r="V11" s="109"/>
      <c r="W11" s="109"/>
    </row>
    <row r="12" ht="32.9" customHeight="1" spans="1:23">
      <c r="A12" s="23" t="s">
        <v>217</v>
      </c>
      <c r="B12" s="106" t="s">
        <v>222</v>
      </c>
      <c r="C12" s="23" t="s">
        <v>221</v>
      </c>
      <c r="D12" s="23" t="s">
        <v>46</v>
      </c>
      <c r="E12" s="23" t="s">
        <v>96</v>
      </c>
      <c r="F12" s="23" t="s">
        <v>97</v>
      </c>
      <c r="G12" s="23" t="s">
        <v>223</v>
      </c>
      <c r="H12" s="23" t="s">
        <v>224</v>
      </c>
      <c r="I12" s="109">
        <v>60000</v>
      </c>
      <c r="J12" s="109"/>
      <c r="K12" s="109"/>
      <c r="L12" s="109">
        <v>60000</v>
      </c>
      <c r="M12" s="109"/>
      <c r="N12" s="109"/>
      <c r="O12" s="109"/>
      <c r="P12" s="109"/>
      <c r="Q12" s="109"/>
      <c r="R12" s="109"/>
      <c r="S12" s="109"/>
      <c r="T12" s="109"/>
      <c r="U12" s="87"/>
      <c r="V12" s="109"/>
      <c r="W12" s="109"/>
    </row>
    <row r="13" ht="32.9" customHeight="1" spans="1:23">
      <c r="A13" s="23" t="s">
        <v>217</v>
      </c>
      <c r="B13" s="106" t="s">
        <v>222</v>
      </c>
      <c r="C13" s="23" t="s">
        <v>221</v>
      </c>
      <c r="D13" s="23" t="s">
        <v>46</v>
      </c>
      <c r="E13" s="23" t="s">
        <v>96</v>
      </c>
      <c r="F13" s="23" t="s">
        <v>97</v>
      </c>
      <c r="G13" s="23" t="s">
        <v>225</v>
      </c>
      <c r="H13" s="23" t="s">
        <v>226</v>
      </c>
      <c r="I13" s="109">
        <v>400000</v>
      </c>
      <c r="J13" s="109"/>
      <c r="K13" s="109"/>
      <c r="L13" s="109">
        <v>400000</v>
      </c>
      <c r="M13" s="109"/>
      <c r="N13" s="109"/>
      <c r="O13" s="109"/>
      <c r="P13" s="109"/>
      <c r="Q13" s="109"/>
      <c r="R13" s="109"/>
      <c r="S13" s="109"/>
      <c r="T13" s="109"/>
      <c r="U13" s="87"/>
      <c r="V13" s="109"/>
      <c r="W13" s="109"/>
    </row>
    <row r="14" ht="32.9" customHeight="1" spans="1:23">
      <c r="A14" s="23" t="s">
        <v>217</v>
      </c>
      <c r="B14" s="106" t="s">
        <v>222</v>
      </c>
      <c r="C14" s="23" t="s">
        <v>221</v>
      </c>
      <c r="D14" s="23" t="s">
        <v>46</v>
      </c>
      <c r="E14" s="23" t="s">
        <v>96</v>
      </c>
      <c r="F14" s="23" t="s">
        <v>97</v>
      </c>
      <c r="G14" s="23" t="s">
        <v>227</v>
      </c>
      <c r="H14" s="23" t="s">
        <v>228</v>
      </c>
      <c r="I14" s="109">
        <v>8417035</v>
      </c>
      <c r="J14" s="109"/>
      <c r="K14" s="109"/>
      <c r="L14" s="109">
        <v>8417035</v>
      </c>
      <c r="M14" s="109"/>
      <c r="N14" s="109"/>
      <c r="O14" s="109"/>
      <c r="P14" s="109"/>
      <c r="Q14" s="109"/>
      <c r="R14" s="109"/>
      <c r="S14" s="109"/>
      <c r="T14" s="109"/>
      <c r="U14" s="87"/>
      <c r="V14" s="109"/>
      <c r="W14" s="109"/>
    </row>
    <row r="15" ht="32.9" customHeight="1" spans="1:23">
      <c r="A15" s="23" t="s">
        <v>217</v>
      </c>
      <c r="B15" s="106" t="s">
        <v>222</v>
      </c>
      <c r="C15" s="23" t="s">
        <v>221</v>
      </c>
      <c r="D15" s="23" t="s">
        <v>46</v>
      </c>
      <c r="E15" s="23" t="s">
        <v>96</v>
      </c>
      <c r="F15" s="23" t="s">
        <v>97</v>
      </c>
      <c r="G15" s="23" t="s">
        <v>229</v>
      </c>
      <c r="H15" s="23" t="s">
        <v>230</v>
      </c>
      <c r="I15" s="109">
        <v>657754.09</v>
      </c>
      <c r="J15" s="109"/>
      <c r="K15" s="109"/>
      <c r="L15" s="109">
        <v>652000</v>
      </c>
      <c r="M15" s="109"/>
      <c r="N15" s="109"/>
      <c r="O15" s="109">
        <v>5754.09</v>
      </c>
      <c r="P15" s="109"/>
      <c r="Q15" s="109"/>
      <c r="R15" s="109"/>
      <c r="S15" s="109"/>
      <c r="T15" s="109"/>
      <c r="U15" s="87"/>
      <c r="V15" s="109"/>
      <c r="W15" s="109"/>
    </row>
    <row r="16" ht="32.9" customHeight="1" spans="1:23">
      <c r="A16" s="23" t="s">
        <v>217</v>
      </c>
      <c r="B16" s="106" t="s">
        <v>222</v>
      </c>
      <c r="C16" s="23" t="s">
        <v>221</v>
      </c>
      <c r="D16" s="23" t="s">
        <v>46</v>
      </c>
      <c r="E16" s="23" t="s">
        <v>96</v>
      </c>
      <c r="F16" s="23" t="s">
        <v>97</v>
      </c>
      <c r="G16" s="23" t="s">
        <v>219</v>
      </c>
      <c r="H16" s="23" t="s">
        <v>220</v>
      </c>
      <c r="I16" s="109">
        <v>1576478.19</v>
      </c>
      <c r="J16" s="109"/>
      <c r="K16" s="109"/>
      <c r="L16" s="109">
        <v>1503960</v>
      </c>
      <c r="M16" s="109"/>
      <c r="N16" s="109"/>
      <c r="O16" s="109">
        <v>72518.19</v>
      </c>
      <c r="P16" s="109"/>
      <c r="Q16" s="109"/>
      <c r="R16" s="109"/>
      <c r="S16" s="109"/>
      <c r="T16" s="109"/>
      <c r="U16" s="87"/>
      <c r="V16" s="109"/>
      <c r="W16" s="109"/>
    </row>
    <row r="17" ht="32.9" customHeight="1" spans="1:23">
      <c r="A17" s="23" t="s">
        <v>217</v>
      </c>
      <c r="B17" s="106" t="s">
        <v>222</v>
      </c>
      <c r="C17" s="23" t="s">
        <v>221</v>
      </c>
      <c r="D17" s="23" t="s">
        <v>46</v>
      </c>
      <c r="E17" s="23" t="s">
        <v>96</v>
      </c>
      <c r="F17" s="23" t="s">
        <v>97</v>
      </c>
      <c r="G17" s="23" t="s">
        <v>231</v>
      </c>
      <c r="H17" s="23" t="s">
        <v>232</v>
      </c>
      <c r="I17" s="109">
        <v>2787832.3</v>
      </c>
      <c r="J17" s="109"/>
      <c r="K17" s="109"/>
      <c r="L17" s="109">
        <v>2602000</v>
      </c>
      <c r="M17" s="109"/>
      <c r="N17" s="109"/>
      <c r="O17" s="109">
        <v>185832.3</v>
      </c>
      <c r="P17" s="109"/>
      <c r="Q17" s="109"/>
      <c r="R17" s="109"/>
      <c r="S17" s="109"/>
      <c r="T17" s="109"/>
      <c r="U17" s="87"/>
      <c r="V17" s="109"/>
      <c r="W17" s="109"/>
    </row>
    <row r="18" ht="32.9" customHeight="1" spans="1:23">
      <c r="A18" s="23" t="s">
        <v>217</v>
      </c>
      <c r="B18" s="106" t="s">
        <v>222</v>
      </c>
      <c r="C18" s="23" t="s">
        <v>221</v>
      </c>
      <c r="D18" s="23" t="s">
        <v>46</v>
      </c>
      <c r="E18" s="23" t="s">
        <v>96</v>
      </c>
      <c r="F18" s="23" t="s">
        <v>97</v>
      </c>
      <c r="G18" s="23" t="s">
        <v>200</v>
      </c>
      <c r="H18" s="23" t="s">
        <v>201</v>
      </c>
      <c r="I18" s="109">
        <v>2265535</v>
      </c>
      <c r="J18" s="109"/>
      <c r="K18" s="109"/>
      <c r="L18" s="109">
        <v>2265535</v>
      </c>
      <c r="M18" s="109"/>
      <c r="N18" s="109"/>
      <c r="O18" s="109"/>
      <c r="P18" s="109"/>
      <c r="Q18" s="109"/>
      <c r="R18" s="109"/>
      <c r="S18" s="109"/>
      <c r="T18" s="109"/>
      <c r="U18" s="87"/>
      <c r="V18" s="109"/>
      <c r="W18" s="109"/>
    </row>
    <row r="19" ht="32.9" customHeight="1" spans="1:23">
      <c r="A19" s="23" t="s">
        <v>217</v>
      </c>
      <c r="B19" s="106" t="s">
        <v>222</v>
      </c>
      <c r="C19" s="23" t="s">
        <v>221</v>
      </c>
      <c r="D19" s="23" t="s">
        <v>46</v>
      </c>
      <c r="E19" s="23" t="s">
        <v>96</v>
      </c>
      <c r="F19" s="23" t="s">
        <v>97</v>
      </c>
      <c r="G19" s="23" t="s">
        <v>233</v>
      </c>
      <c r="H19" s="23" t="s">
        <v>234</v>
      </c>
      <c r="I19" s="109">
        <v>9598890</v>
      </c>
      <c r="J19" s="109"/>
      <c r="K19" s="109"/>
      <c r="L19" s="109">
        <v>9128990</v>
      </c>
      <c r="M19" s="109"/>
      <c r="N19" s="109"/>
      <c r="O19" s="109">
        <v>469900</v>
      </c>
      <c r="P19" s="109"/>
      <c r="Q19" s="109"/>
      <c r="R19" s="109"/>
      <c r="S19" s="109"/>
      <c r="T19" s="109"/>
      <c r="U19" s="87"/>
      <c r="V19" s="109"/>
      <c r="W19" s="109"/>
    </row>
    <row r="20" ht="32.9" customHeight="1" spans="1:23">
      <c r="A20" s="23" t="s">
        <v>217</v>
      </c>
      <c r="B20" s="106" t="s">
        <v>222</v>
      </c>
      <c r="C20" s="23" t="s">
        <v>221</v>
      </c>
      <c r="D20" s="23" t="s">
        <v>46</v>
      </c>
      <c r="E20" s="23" t="s">
        <v>96</v>
      </c>
      <c r="F20" s="23" t="s">
        <v>97</v>
      </c>
      <c r="G20" s="23" t="s">
        <v>235</v>
      </c>
      <c r="H20" s="23" t="s">
        <v>236</v>
      </c>
      <c r="I20" s="109">
        <v>4064697.6</v>
      </c>
      <c r="J20" s="109"/>
      <c r="K20" s="109"/>
      <c r="L20" s="109">
        <v>4000000</v>
      </c>
      <c r="M20" s="109"/>
      <c r="N20" s="109"/>
      <c r="O20" s="109">
        <v>64697.6</v>
      </c>
      <c r="P20" s="109"/>
      <c r="Q20" s="109"/>
      <c r="R20" s="109"/>
      <c r="S20" s="109"/>
      <c r="T20" s="109"/>
      <c r="U20" s="87"/>
      <c r="V20" s="109"/>
      <c r="W20" s="109"/>
    </row>
    <row r="21" ht="32.9" customHeight="1" spans="1:23">
      <c r="A21" s="23"/>
      <c r="B21" s="23"/>
      <c r="C21" s="23" t="s">
        <v>237</v>
      </c>
      <c r="D21" s="23"/>
      <c r="E21" s="23"/>
      <c r="F21" s="23"/>
      <c r="G21" s="23"/>
      <c r="H21" s="23"/>
      <c r="I21" s="109">
        <v>1393000</v>
      </c>
      <c r="J21" s="109">
        <v>1393000</v>
      </c>
      <c r="K21" s="109">
        <v>1393000</v>
      </c>
      <c r="L21" s="109"/>
      <c r="M21" s="109"/>
      <c r="N21" s="109"/>
      <c r="O21" s="109"/>
      <c r="P21" s="109"/>
      <c r="Q21" s="109"/>
      <c r="R21" s="109"/>
      <c r="S21" s="109"/>
      <c r="T21" s="109"/>
      <c r="U21" s="87"/>
      <c r="V21" s="109"/>
      <c r="W21" s="109"/>
    </row>
    <row r="22" ht="32.9" customHeight="1" spans="1:23">
      <c r="A22" s="23" t="s">
        <v>238</v>
      </c>
      <c r="B22" s="106" t="s">
        <v>239</v>
      </c>
      <c r="C22" s="23" t="s">
        <v>237</v>
      </c>
      <c r="D22" s="23" t="s">
        <v>46</v>
      </c>
      <c r="E22" s="23" t="s">
        <v>64</v>
      </c>
      <c r="F22" s="23" t="s">
        <v>65</v>
      </c>
      <c r="G22" s="23" t="s">
        <v>240</v>
      </c>
      <c r="H22" s="23" t="s">
        <v>174</v>
      </c>
      <c r="I22" s="109">
        <v>1393000</v>
      </c>
      <c r="J22" s="109">
        <v>1393000</v>
      </c>
      <c r="K22" s="109">
        <v>1393000</v>
      </c>
      <c r="L22" s="109"/>
      <c r="M22" s="109"/>
      <c r="N22" s="109"/>
      <c r="O22" s="109"/>
      <c r="P22" s="109"/>
      <c r="Q22" s="109"/>
      <c r="R22" s="109"/>
      <c r="S22" s="109"/>
      <c r="T22" s="109"/>
      <c r="U22" s="87"/>
      <c r="V22" s="109"/>
      <c r="W22" s="109"/>
    </row>
    <row r="23" ht="32.9" customHeight="1" spans="1:23">
      <c r="A23" s="23"/>
      <c r="B23" s="23"/>
      <c r="C23" s="23" t="s">
        <v>241</v>
      </c>
      <c r="D23" s="23"/>
      <c r="E23" s="23"/>
      <c r="F23" s="23"/>
      <c r="G23" s="23"/>
      <c r="H23" s="23"/>
      <c r="I23" s="109">
        <v>8737100</v>
      </c>
      <c r="J23" s="109">
        <v>8737100</v>
      </c>
      <c r="K23" s="109">
        <v>8737100</v>
      </c>
      <c r="L23" s="109"/>
      <c r="M23" s="109"/>
      <c r="N23" s="109"/>
      <c r="O23" s="109"/>
      <c r="P23" s="109"/>
      <c r="Q23" s="109"/>
      <c r="R23" s="109"/>
      <c r="S23" s="109"/>
      <c r="T23" s="109"/>
      <c r="U23" s="87"/>
      <c r="V23" s="109"/>
      <c r="W23" s="109"/>
    </row>
    <row r="24" ht="32.9" customHeight="1" spans="1:23">
      <c r="A24" s="23" t="s">
        <v>217</v>
      </c>
      <c r="B24" s="106" t="s">
        <v>242</v>
      </c>
      <c r="C24" s="23" t="s">
        <v>241</v>
      </c>
      <c r="D24" s="23" t="s">
        <v>46</v>
      </c>
      <c r="E24" s="23" t="s">
        <v>64</v>
      </c>
      <c r="F24" s="23" t="s">
        <v>65</v>
      </c>
      <c r="G24" s="23" t="s">
        <v>243</v>
      </c>
      <c r="H24" s="23" t="s">
        <v>244</v>
      </c>
      <c r="I24" s="109">
        <v>6000</v>
      </c>
      <c r="J24" s="109">
        <v>6000</v>
      </c>
      <c r="K24" s="109">
        <v>6000</v>
      </c>
      <c r="L24" s="109"/>
      <c r="M24" s="109"/>
      <c r="N24" s="109"/>
      <c r="O24" s="109"/>
      <c r="P24" s="109"/>
      <c r="Q24" s="109"/>
      <c r="R24" s="109"/>
      <c r="S24" s="109"/>
      <c r="T24" s="109"/>
      <c r="U24" s="87"/>
      <c r="V24" s="109"/>
      <c r="W24" s="109"/>
    </row>
    <row r="25" ht="32.9" customHeight="1" spans="1:23">
      <c r="A25" s="23" t="s">
        <v>217</v>
      </c>
      <c r="B25" s="106" t="s">
        <v>242</v>
      </c>
      <c r="C25" s="23" t="s">
        <v>241</v>
      </c>
      <c r="D25" s="23" t="s">
        <v>46</v>
      </c>
      <c r="E25" s="23" t="s">
        <v>64</v>
      </c>
      <c r="F25" s="23" t="s">
        <v>65</v>
      </c>
      <c r="G25" s="23" t="s">
        <v>245</v>
      </c>
      <c r="H25" s="23" t="s">
        <v>246</v>
      </c>
      <c r="I25" s="109">
        <v>121640</v>
      </c>
      <c r="J25" s="109">
        <v>121640</v>
      </c>
      <c r="K25" s="109">
        <v>121640</v>
      </c>
      <c r="L25" s="109"/>
      <c r="M25" s="109"/>
      <c r="N25" s="109"/>
      <c r="O25" s="109"/>
      <c r="P25" s="109"/>
      <c r="Q25" s="109"/>
      <c r="R25" s="109"/>
      <c r="S25" s="109"/>
      <c r="T25" s="109"/>
      <c r="U25" s="87"/>
      <c r="V25" s="109"/>
      <c r="W25" s="109"/>
    </row>
    <row r="26" ht="32.9" customHeight="1" spans="1:23">
      <c r="A26" s="23" t="s">
        <v>217</v>
      </c>
      <c r="B26" s="106" t="s">
        <v>242</v>
      </c>
      <c r="C26" s="23" t="s">
        <v>241</v>
      </c>
      <c r="D26" s="23" t="s">
        <v>46</v>
      </c>
      <c r="E26" s="23" t="s">
        <v>64</v>
      </c>
      <c r="F26" s="23" t="s">
        <v>65</v>
      </c>
      <c r="G26" s="23" t="s">
        <v>194</v>
      </c>
      <c r="H26" s="23" t="s">
        <v>195</v>
      </c>
      <c r="I26" s="109">
        <v>752000</v>
      </c>
      <c r="J26" s="109">
        <v>752000</v>
      </c>
      <c r="K26" s="109">
        <v>752000</v>
      </c>
      <c r="L26" s="109"/>
      <c r="M26" s="109"/>
      <c r="N26" s="109"/>
      <c r="O26" s="109"/>
      <c r="P26" s="109"/>
      <c r="Q26" s="109"/>
      <c r="R26" s="109"/>
      <c r="S26" s="109"/>
      <c r="T26" s="109"/>
      <c r="U26" s="87"/>
      <c r="V26" s="109"/>
      <c r="W26" s="109"/>
    </row>
    <row r="27" ht="32.9" customHeight="1" spans="1:23">
      <c r="A27" s="23" t="s">
        <v>217</v>
      </c>
      <c r="B27" s="106" t="s">
        <v>242</v>
      </c>
      <c r="C27" s="23" t="s">
        <v>241</v>
      </c>
      <c r="D27" s="23" t="s">
        <v>46</v>
      </c>
      <c r="E27" s="23" t="s">
        <v>64</v>
      </c>
      <c r="F27" s="23" t="s">
        <v>65</v>
      </c>
      <c r="G27" s="23" t="s">
        <v>223</v>
      </c>
      <c r="H27" s="23" t="s">
        <v>224</v>
      </c>
      <c r="I27" s="109">
        <v>3355005</v>
      </c>
      <c r="J27" s="109">
        <v>3355005</v>
      </c>
      <c r="K27" s="109">
        <v>3355005</v>
      </c>
      <c r="L27" s="109"/>
      <c r="M27" s="109"/>
      <c r="N27" s="109"/>
      <c r="O27" s="109"/>
      <c r="P27" s="109"/>
      <c r="Q27" s="109"/>
      <c r="R27" s="109"/>
      <c r="S27" s="109"/>
      <c r="T27" s="109"/>
      <c r="U27" s="87"/>
      <c r="V27" s="109"/>
      <c r="W27" s="109"/>
    </row>
    <row r="28" ht="32.9" customHeight="1" spans="1:23">
      <c r="A28" s="23" t="s">
        <v>217</v>
      </c>
      <c r="B28" s="106" t="s">
        <v>242</v>
      </c>
      <c r="C28" s="23" t="s">
        <v>241</v>
      </c>
      <c r="D28" s="23" t="s">
        <v>46</v>
      </c>
      <c r="E28" s="23" t="s">
        <v>64</v>
      </c>
      <c r="F28" s="23" t="s">
        <v>65</v>
      </c>
      <c r="G28" s="23" t="s">
        <v>225</v>
      </c>
      <c r="H28" s="23" t="s">
        <v>226</v>
      </c>
      <c r="I28" s="109">
        <v>9987.5</v>
      </c>
      <c r="J28" s="109">
        <v>9987.5</v>
      </c>
      <c r="K28" s="109">
        <v>9987.5</v>
      </c>
      <c r="L28" s="109"/>
      <c r="M28" s="109"/>
      <c r="N28" s="109"/>
      <c r="O28" s="109"/>
      <c r="P28" s="109"/>
      <c r="Q28" s="109"/>
      <c r="R28" s="109"/>
      <c r="S28" s="109"/>
      <c r="T28" s="109"/>
      <c r="U28" s="87"/>
      <c r="V28" s="109"/>
      <c r="W28" s="109"/>
    </row>
    <row r="29" ht="32.9" customHeight="1" spans="1:23">
      <c r="A29" s="23" t="s">
        <v>217</v>
      </c>
      <c r="B29" s="106" t="s">
        <v>242</v>
      </c>
      <c r="C29" s="23" t="s">
        <v>241</v>
      </c>
      <c r="D29" s="23" t="s">
        <v>46</v>
      </c>
      <c r="E29" s="23" t="s">
        <v>64</v>
      </c>
      <c r="F29" s="23" t="s">
        <v>65</v>
      </c>
      <c r="G29" s="23" t="s">
        <v>227</v>
      </c>
      <c r="H29" s="23" t="s">
        <v>228</v>
      </c>
      <c r="I29" s="109">
        <v>2329292.5</v>
      </c>
      <c r="J29" s="109">
        <v>2329292.5</v>
      </c>
      <c r="K29" s="109">
        <v>2329292.5</v>
      </c>
      <c r="L29" s="109"/>
      <c r="M29" s="109"/>
      <c r="N29" s="109"/>
      <c r="O29" s="109"/>
      <c r="P29" s="109"/>
      <c r="Q29" s="109"/>
      <c r="R29" s="109"/>
      <c r="S29" s="109"/>
      <c r="T29" s="109"/>
      <c r="U29" s="87"/>
      <c r="V29" s="109"/>
      <c r="W29" s="109"/>
    </row>
    <row r="30" ht="32.9" customHeight="1" spans="1:23">
      <c r="A30" s="23" t="s">
        <v>217</v>
      </c>
      <c r="B30" s="106" t="s">
        <v>242</v>
      </c>
      <c r="C30" s="23" t="s">
        <v>241</v>
      </c>
      <c r="D30" s="23" t="s">
        <v>46</v>
      </c>
      <c r="E30" s="23" t="s">
        <v>64</v>
      </c>
      <c r="F30" s="23" t="s">
        <v>65</v>
      </c>
      <c r="G30" s="23" t="s">
        <v>247</v>
      </c>
      <c r="H30" s="23" t="s">
        <v>248</v>
      </c>
      <c r="I30" s="109">
        <v>20000</v>
      </c>
      <c r="J30" s="109">
        <v>20000</v>
      </c>
      <c r="K30" s="109">
        <v>20000</v>
      </c>
      <c r="L30" s="109"/>
      <c r="M30" s="109"/>
      <c r="N30" s="109"/>
      <c r="O30" s="109"/>
      <c r="P30" s="109"/>
      <c r="Q30" s="109"/>
      <c r="R30" s="109"/>
      <c r="S30" s="109"/>
      <c r="T30" s="109"/>
      <c r="U30" s="87"/>
      <c r="V30" s="109"/>
      <c r="W30" s="109"/>
    </row>
    <row r="31" ht="32.9" customHeight="1" spans="1:23">
      <c r="A31" s="23" t="s">
        <v>217</v>
      </c>
      <c r="B31" s="106" t="s">
        <v>242</v>
      </c>
      <c r="C31" s="23" t="s">
        <v>241</v>
      </c>
      <c r="D31" s="23" t="s">
        <v>46</v>
      </c>
      <c r="E31" s="23" t="s">
        <v>64</v>
      </c>
      <c r="F31" s="23" t="s">
        <v>65</v>
      </c>
      <c r="G31" s="23" t="s">
        <v>229</v>
      </c>
      <c r="H31" s="23" t="s">
        <v>230</v>
      </c>
      <c r="I31" s="109">
        <v>17000</v>
      </c>
      <c r="J31" s="109">
        <v>17000</v>
      </c>
      <c r="K31" s="109">
        <v>17000</v>
      </c>
      <c r="L31" s="109"/>
      <c r="M31" s="109"/>
      <c r="N31" s="109"/>
      <c r="O31" s="109"/>
      <c r="P31" s="109"/>
      <c r="Q31" s="109"/>
      <c r="R31" s="109"/>
      <c r="S31" s="109"/>
      <c r="T31" s="109"/>
      <c r="U31" s="87"/>
      <c r="V31" s="109"/>
      <c r="W31" s="109"/>
    </row>
    <row r="32" ht="32.9" customHeight="1" spans="1:23">
      <c r="A32" s="23" t="s">
        <v>217</v>
      </c>
      <c r="B32" s="106" t="s">
        <v>242</v>
      </c>
      <c r="C32" s="23" t="s">
        <v>241</v>
      </c>
      <c r="D32" s="23" t="s">
        <v>46</v>
      </c>
      <c r="E32" s="23" t="s">
        <v>64</v>
      </c>
      <c r="F32" s="23" t="s">
        <v>65</v>
      </c>
      <c r="G32" s="23" t="s">
        <v>219</v>
      </c>
      <c r="H32" s="23" t="s">
        <v>220</v>
      </c>
      <c r="I32" s="109">
        <v>140000</v>
      </c>
      <c r="J32" s="109">
        <v>140000</v>
      </c>
      <c r="K32" s="109">
        <v>140000</v>
      </c>
      <c r="L32" s="109"/>
      <c r="M32" s="109"/>
      <c r="N32" s="109"/>
      <c r="O32" s="109"/>
      <c r="P32" s="109"/>
      <c r="Q32" s="109"/>
      <c r="R32" s="109"/>
      <c r="S32" s="109"/>
      <c r="T32" s="109"/>
      <c r="U32" s="87"/>
      <c r="V32" s="109"/>
      <c r="W32" s="109"/>
    </row>
    <row r="33" ht="32.9" customHeight="1" spans="1:23">
      <c r="A33" s="23" t="s">
        <v>217</v>
      </c>
      <c r="B33" s="106" t="s">
        <v>242</v>
      </c>
      <c r="C33" s="23" t="s">
        <v>241</v>
      </c>
      <c r="D33" s="23" t="s">
        <v>46</v>
      </c>
      <c r="E33" s="23" t="s">
        <v>64</v>
      </c>
      <c r="F33" s="23" t="s">
        <v>65</v>
      </c>
      <c r="G33" s="23" t="s">
        <v>249</v>
      </c>
      <c r="H33" s="23" t="s">
        <v>250</v>
      </c>
      <c r="I33" s="109">
        <v>679245</v>
      </c>
      <c r="J33" s="109">
        <v>679245</v>
      </c>
      <c r="K33" s="109">
        <v>679245</v>
      </c>
      <c r="L33" s="109"/>
      <c r="M33" s="109"/>
      <c r="N33" s="109"/>
      <c r="O33" s="109"/>
      <c r="P33" s="109"/>
      <c r="Q33" s="109"/>
      <c r="R33" s="109"/>
      <c r="S33" s="109"/>
      <c r="T33" s="109"/>
      <c r="U33" s="87"/>
      <c r="V33" s="109"/>
      <c r="W33" s="109"/>
    </row>
    <row r="34" ht="32.9" customHeight="1" spans="1:23">
      <c r="A34" s="23" t="s">
        <v>217</v>
      </c>
      <c r="B34" s="106" t="s">
        <v>242</v>
      </c>
      <c r="C34" s="23" t="s">
        <v>241</v>
      </c>
      <c r="D34" s="23" t="s">
        <v>46</v>
      </c>
      <c r="E34" s="23" t="s">
        <v>64</v>
      </c>
      <c r="F34" s="23" t="s">
        <v>65</v>
      </c>
      <c r="G34" s="23" t="s">
        <v>198</v>
      </c>
      <c r="H34" s="23" t="s">
        <v>199</v>
      </c>
      <c r="I34" s="109">
        <v>873710</v>
      </c>
      <c r="J34" s="109">
        <v>873710</v>
      </c>
      <c r="K34" s="109">
        <v>873710</v>
      </c>
      <c r="L34" s="109"/>
      <c r="M34" s="109"/>
      <c r="N34" s="109"/>
      <c r="O34" s="109"/>
      <c r="P34" s="109"/>
      <c r="Q34" s="109"/>
      <c r="R34" s="109"/>
      <c r="S34" s="109"/>
      <c r="T34" s="109"/>
      <c r="U34" s="87"/>
      <c r="V34" s="109"/>
      <c r="W34" s="109"/>
    </row>
    <row r="35" ht="32.9" customHeight="1" spans="1:23">
      <c r="A35" s="23" t="s">
        <v>217</v>
      </c>
      <c r="B35" s="106" t="s">
        <v>242</v>
      </c>
      <c r="C35" s="23" t="s">
        <v>241</v>
      </c>
      <c r="D35" s="23" t="s">
        <v>46</v>
      </c>
      <c r="E35" s="23" t="s">
        <v>64</v>
      </c>
      <c r="F35" s="23" t="s">
        <v>65</v>
      </c>
      <c r="G35" s="23" t="s">
        <v>200</v>
      </c>
      <c r="H35" s="23" t="s">
        <v>201</v>
      </c>
      <c r="I35" s="109">
        <v>21500</v>
      </c>
      <c r="J35" s="109">
        <v>21500</v>
      </c>
      <c r="K35" s="109">
        <v>21500</v>
      </c>
      <c r="L35" s="109"/>
      <c r="M35" s="109"/>
      <c r="N35" s="109"/>
      <c r="O35" s="109"/>
      <c r="P35" s="109"/>
      <c r="Q35" s="109"/>
      <c r="R35" s="109"/>
      <c r="S35" s="109"/>
      <c r="T35" s="109"/>
      <c r="U35" s="87"/>
      <c r="V35" s="109"/>
      <c r="W35" s="109"/>
    </row>
    <row r="36" ht="32.9" customHeight="1" spans="1:23">
      <c r="A36" s="23" t="s">
        <v>217</v>
      </c>
      <c r="B36" s="106" t="s">
        <v>242</v>
      </c>
      <c r="C36" s="23" t="s">
        <v>241</v>
      </c>
      <c r="D36" s="23" t="s">
        <v>46</v>
      </c>
      <c r="E36" s="23" t="s">
        <v>64</v>
      </c>
      <c r="F36" s="23" t="s">
        <v>65</v>
      </c>
      <c r="G36" s="23" t="s">
        <v>233</v>
      </c>
      <c r="H36" s="23" t="s">
        <v>234</v>
      </c>
      <c r="I36" s="109">
        <v>408720</v>
      </c>
      <c r="J36" s="109">
        <v>408720</v>
      </c>
      <c r="K36" s="109">
        <v>408720</v>
      </c>
      <c r="L36" s="109"/>
      <c r="M36" s="109"/>
      <c r="N36" s="109"/>
      <c r="O36" s="109"/>
      <c r="P36" s="109"/>
      <c r="Q36" s="109"/>
      <c r="R36" s="109"/>
      <c r="S36" s="109"/>
      <c r="T36" s="109"/>
      <c r="U36" s="87"/>
      <c r="V36" s="109"/>
      <c r="W36" s="109"/>
    </row>
    <row r="37" ht="32.9" customHeight="1" spans="1:23">
      <c r="A37" s="23" t="s">
        <v>217</v>
      </c>
      <c r="B37" s="106" t="s">
        <v>242</v>
      </c>
      <c r="C37" s="23" t="s">
        <v>241</v>
      </c>
      <c r="D37" s="23" t="s">
        <v>46</v>
      </c>
      <c r="E37" s="23" t="s">
        <v>64</v>
      </c>
      <c r="F37" s="23" t="s">
        <v>65</v>
      </c>
      <c r="G37" s="23" t="s">
        <v>251</v>
      </c>
      <c r="H37" s="23" t="s">
        <v>252</v>
      </c>
      <c r="I37" s="109">
        <v>3000</v>
      </c>
      <c r="J37" s="109">
        <v>3000</v>
      </c>
      <c r="K37" s="109">
        <v>3000</v>
      </c>
      <c r="L37" s="109"/>
      <c r="M37" s="109"/>
      <c r="N37" s="109"/>
      <c r="O37" s="109"/>
      <c r="P37" s="109"/>
      <c r="Q37" s="109"/>
      <c r="R37" s="109"/>
      <c r="S37" s="109"/>
      <c r="T37" s="109"/>
      <c r="U37" s="87"/>
      <c r="V37" s="109"/>
      <c r="W37" s="109"/>
    </row>
    <row r="38" ht="32.9" customHeight="1" spans="1:23">
      <c r="A38" s="23"/>
      <c r="B38" s="23"/>
      <c r="C38" s="23" t="s">
        <v>253</v>
      </c>
      <c r="D38" s="23"/>
      <c r="E38" s="23"/>
      <c r="F38" s="23"/>
      <c r="G38" s="23"/>
      <c r="H38" s="23"/>
      <c r="I38" s="109">
        <v>79623</v>
      </c>
      <c r="J38" s="109">
        <v>79623</v>
      </c>
      <c r="K38" s="109">
        <v>79623</v>
      </c>
      <c r="L38" s="109"/>
      <c r="M38" s="109"/>
      <c r="N38" s="109"/>
      <c r="O38" s="109"/>
      <c r="P38" s="109"/>
      <c r="Q38" s="109"/>
      <c r="R38" s="109"/>
      <c r="S38" s="109"/>
      <c r="T38" s="109"/>
      <c r="U38" s="87"/>
      <c r="V38" s="109"/>
      <c r="W38" s="109"/>
    </row>
    <row r="39" ht="32.9" customHeight="1" spans="1:23">
      <c r="A39" s="23" t="s">
        <v>238</v>
      </c>
      <c r="B39" s="106" t="s">
        <v>254</v>
      </c>
      <c r="C39" s="23" t="s">
        <v>253</v>
      </c>
      <c r="D39" s="23" t="s">
        <v>46</v>
      </c>
      <c r="E39" s="23" t="s">
        <v>64</v>
      </c>
      <c r="F39" s="23" t="s">
        <v>65</v>
      </c>
      <c r="G39" s="23" t="s">
        <v>255</v>
      </c>
      <c r="H39" s="23" t="s">
        <v>256</v>
      </c>
      <c r="I39" s="109">
        <v>79623</v>
      </c>
      <c r="J39" s="109">
        <v>79623</v>
      </c>
      <c r="K39" s="109">
        <v>79623</v>
      </c>
      <c r="L39" s="109"/>
      <c r="M39" s="109"/>
      <c r="N39" s="109"/>
      <c r="O39" s="109"/>
      <c r="P39" s="109"/>
      <c r="Q39" s="109"/>
      <c r="R39" s="109"/>
      <c r="S39" s="109"/>
      <c r="T39" s="109"/>
      <c r="U39" s="87"/>
      <c r="V39" s="109"/>
      <c r="W39" s="109"/>
    </row>
    <row r="40" ht="32.9" customHeight="1" spans="1:23">
      <c r="A40" s="23"/>
      <c r="B40" s="23"/>
      <c r="C40" s="23" t="s">
        <v>257</v>
      </c>
      <c r="D40" s="23"/>
      <c r="E40" s="23"/>
      <c r="F40" s="23"/>
      <c r="G40" s="23"/>
      <c r="H40" s="23"/>
      <c r="I40" s="109">
        <v>7954782</v>
      </c>
      <c r="J40" s="109">
        <v>6973796</v>
      </c>
      <c r="K40" s="109">
        <v>6973796</v>
      </c>
      <c r="L40" s="109"/>
      <c r="M40" s="109"/>
      <c r="N40" s="109">
        <v>980986</v>
      </c>
      <c r="O40" s="109"/>
      <c r="P40" s="109"/>
      <c r="Q40" s="109"/>
      <c r="R40" s="109"/>
      <c r="S40" s="109"/>
      <c r="T40" s="109"/>
      <c r="U40" s="87"/>
      <c r="V40" s="109"/>
      <c r="W40" s="109"/>
    </row>
    <row r="41" ht="32.9" customHeight="1" spans="1:23">
      <c r="A41" s="23" t="s">
        <v>238</v>
      </c>
      <c r="B41" s="106" t="s">
        <v>258</v>
      </c>
      <c r="C41" s="23" t="s">
        <v>257</v>
      </c>
      <c r="D41" s="23" t="s">
        <v>46</v>
      </c>
      <c r="E41" s="23" t="s">
        <v>64</v>
      </c>
      <c r="F41" s="23" t="s">
        <v>65</v>
      </c>
      <c r="G41" s="23" t="s">
        <v>255</v>
      </c>
      <c r="H41" s="23" t="s">
        <v>256</v>
      </c>
      <c r="I41" s="109">
        <v>7954782</v>
      </c>
      <c r="J41" s="109">
        <v>6973796</v>
      </c>
      <c r="K41" s="109">
        <v>6973796</v>
      </c>
      <c r="L41" s="109"/>
      <c r="M41" s="109"/>
      <c r="N41" s="109">
        <v>980986</v>
      </c>
      <c r="O41" s="109"/>
      <c r="P41" s="109"/>
      <c r="Q41" s="109"/>
      <c r="R41" s="109"/>
      <c r="S41" s="109"/>
      <c r="T41" s="109"/>
      <c r="U41" s="87"/>
      <c r="V41" s="109"/>
      <c r="W41" s="109"/>
    </row>
    <row r="42" ht="18.75" customHeight="1" spans="1:23">
      <c r="A42" s="30" t="s">
        <v>100</v>
      </c>
      <c r="B42" s="31"/>
      <c r="C42" s="31"/>
      <c r="D42" s="31"/>
      <c r="E42" s="31"/>
      <c r="F42" s="31"/>
      <c r="G42" s="31"/>
      <c r="H42" s="32"/>
      <c r="I42" s="109">
        <v>57626907.18</v>
      </c>
      <c r="J42" s="109">
        <v>17183519</v>
      </c>
      <c r="K42" s="109">
        <v>17183519</v>
      </c>
      <c r="L42" s="109">
        <v>37753700</v>
      </c>
      <c r="M42" s="109"/>
      <c r="N42" s="109">
        <v>980986</v>
      </c>
      <c r="O42" s="109">
        <v>1708702.18</v>
      </c>
      <c r="P42" s="109"/>
      <c r="Q42" s="109"/>
      <c r="R42" s="109"/>
      <c r="S42" s="109"/>
      <c r="T42" s="109"/>
      <c r="U42" s="87"/>
      <c r="V42" s="109"/>
      <c r="W42" s="109"/>
    </row>
  </sheetData>
  <mergeCells count="28">
    <mergeCell ref="A2:W2"/>
    <mergeCell ref="A3:I3"/>
    <mergeCell ref="J4:M4"/>
    <mergeCell ref="N4:P4"/>
    <mergeCell ref="R4:W4"/>
    <mergeCell ref="J5:K5"/>
    <mergeCell ref="A42:H4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1"/>
  <sheetViews>
    <sheetView showZeros="0" tabSelected="1" topLeftCell="A26" workbookViewId="0">
      <selection activeCell="E42" sqref="E42"/>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0:10">
      <c r="J1" s="51" t="s">
        <v>259</v>
      </c>
    </row>
    <row r="2" ht="28.5" customHeight="1" spans="1:10">
      <c r="A2" s="42" t="s">
        <v>260</v>
      </c>
      <c r="B2" s="27"/>
      <c r="C2" s="27"/>
      <c r="D2" s="27"/>
      <c r="E2" s="27"/>
      <c r="F2" s="43"/>
      <c r="G2" s="27"/>
      <c r="H2" s="43"/>
      <c r="I2" s="43"/>
      <c r="J2" s="27"/>
    </row>
    <row r="3" ht="15" customHeight="1" spans="1:1">
      <c r="A3" s="4" t="str">
        <f>"单位名称："&amp;"云南省呈贡体育训练基地"</f>
        <v>单位名称：云南省呈贡体育训练基地</v>
      </c>
    </row>
    <row r="4" ht="14.25" customHeight="1" spans="1:10">
      <c r="A4" s="44" t="s">
        <v>261</v>
      </c>
      <c r="B4" s="44" t="s">
        <v>262</v>
      </c>
      <c r="C4" s="44" t="s">
        <v>263</v>
      </c>
      <c r="D4" s="44" t="s">
        <v>264</v>
      </c>
      <c r="E4" s="44" t="s">
        <v>265</v>
      </c>
      <c r="F4" s="45" t="s">
        <v>266</v>
      </c>
      <c r="G4" s="44" t="s">
        <v>267</v>
      </c>
      <c r="H4" s="45" t="s">
        <v>268</v>
      </c>
      <c r="I4" s="45" t="s">
        <v>269</v>
      </c>
      <c r="J4" s="44" t="s">
        <v>270</v>
      </c>
    </row>
    <row r="5" ht="14.25" customHeight="1" spans="1:10">
      <c r="A5" s="44">
        <v>1</v>
      </c>
      <c r="B5" s="44">
        <v>2</v>
      </c>
      <c r="C5" s="44">
        <v>3</v>
      </c>
      <c r="D5" s="44">
        <v>4</v>
      </c>
      <c r="E5" s="44">
        <v>5</v>
      </c>
      <c r="F5" s="45">
        <v>6</v>
      </c>
      <c r="G5" s="44">
        <v>7</v>
      </c>
      <c r="H5" s="45">
        <v>8</v>
      </c>
      <c r="I5" s="45">
        <v>9</v>
      </c>
      <c r="J5" s="44">
        <v>10</v>
      </c>
    </row>
    <row r="6" ht="15" customHeight="1" spans="1:10">
      <c r="A6" s="46" t="s">
        <v>46</v>
      </c>
      <c r="B6" s="47"/>
      <c r="C6" s="47"/>
      <c r="D6" s="47"/>
      <c r="E6" s="48"/>
      <c r="F6" s="49"/>
      <c r="G6" s="48"/>
      <c r="H6" s="49"/>
      <c r="I6" s="49"/>
      <c r="J6" s="48"/>
    </row>
    <row r="7" ht="33.75" customHeight="1" spans="1:10">
      <c r="A7" s="104" t="s">
        <v>237</v>
      </c>
      <c r="B7" s="50" t="s">
        <v>271</v>
      </c>
      <c r="C7" s="50" t="s">
        <v>272</v>
      </c>
      <c r="D7" s="50" t="s">
        <v>273</v>
      </c>
      <c r="E7" s="46" t="s">
        <v>274</v>
      </c>
      <c r="F7" s="50" t="s">
        <v>275</v>
      </c>
      <c r="G7" s="46" t="s">
        <v>276</v>
      </c>
      <c r="H7" s="50" t="s">
        <v>277</v>
      </c>
      <c r="I7" s="50" t="s">
        <v>278</v>
      </c>
      <c r="J7" s="46" t="s">
        <v>279</v>
      </c>
    </row>
    <row r="8" ht="33.75" customHeight="1" spans="1:10">
      <c r="A8" s="104" t="s">
        <v>237</v>
      </c>
      <c r="B8" s="50" t="s">
        <v>271</v>
      </c>
      <c r="C8" s="50" t="s">
        <v>280</v>
      </c>
      <c r="D8" s="50" t="s">
        <v>281</v>
      </c>
      <c r="E8" s="46" t="s">
        <v>282</v>
      </c>
      <c r="F8" s="50" t="s">
        <v>283</v>
      </c>
      <c r="G8" s="46" t="s">
        <v>284</v>
      </c>
      <c r="H8" s="50"/>
      <c r="I8" s="50" t="s">
        <v>285</v>
      </c>
      <c r="J8" s="46" t="s">
        <v>286</v>
      </c>
    </row>
    <row r="9" ht="33.75" customHeight="1" spans="1:10">
      <c r="A9" s="104" t="s">
        <v>237</v>
      </c>
      <c r="B9" s="50" t="s">
        <v>271</v>
      </c>
      <c r="C9" s="50" t="s">
        <v>287</v>
      </c>
      <c r="D9" s="50" t="s">
        <v>288</v>
      </c>
      <c r="E9" s="46" t="s">
        <v>289</v>
      </c>
      <c r="F9" s="50" t="s">
        <v>290</v>
      </c>
      <c r="G9" s="46" t="s">
        <v>291</v>
      </c>
      <c r="H9" s="50" t="s">
        <v>292</v>
      </c>
      <c r="I9" s="50" t="s">
        <v>278</v>
      </c>
      <c r="J9" s="46" t="s">
        <v>293</v>
      </c>
    </row>
    <row r="10" ht="33.75" customHeight="1" spans="1:10">
      <c r="A10" s="104" t="s">
        <v>241</v>
      </c>
      <c r="B10" s="50" t="s">
        <v>294</v>
      </c>
      <c r="C10" s="50" t="s">
        <v>272</v>
      </c>
      <c r="D10" s="50" t="s">
        <v>273</v>
      </c>
      <c r="E10" s="46" t="s">
        <v>295</v>
      </c>
      <c r="F10" s="50" t="s">
        <v>290</v>
      </c>
      <c r="G10" s="46" t="s">
        <v>296</v>
      </c>
      <c r="H10" s="50" t="s">
        <v>277</v>
      </c>
      <c r="I10" s="50" t="s">
        <v>278</v>
      </c>
      <c r="J10" s="46" t="s">
        <v>297</v>
      </c>
    </row>
    <row r="11" ht="33.75" customHeight="1" spans="1:10">
      <c r="A11" s="104" t="s">
        <v>241</v>
      </c>
      <c r="B11" s="50" t="s">
        <v>294</v>
      </c>
      <c r="C11" s="50" t="s">
        <v>272</v>
      </c>
      <c r="D11" s="50" t="s">
        <v>273</v>
      </c>
      <c r="E11" s="46" t="s">
        <v>298</v>
      </c>
      <c r="F11" s="50" t="s">
        <v>290</v>
      </c>
      <c r="G11" s="46" t="s">
        <v>121</v>
      </c>
      <c r="H11" s="50" t="s">
        <v>299</v>
      </c>
      <c r="I11" s="50" t="s">
        <v>278</v>
      </c>
      <c r="J11" s="46" t="s">
        <v>300</v>
      </c>
    </row>
    <row r="12" ht="33.75" customHeight="1" spans="1:10">
      <c r="A12" s="104" t="s">
        <v>241</v>
      </c>
      <c r="B12" s="50" t="s">
        <v>294</v>
      </c>
      <c r="C12" s="50" t="s">
        <v>280</v>
      </c>
      <c r="D12" s="50" t="s">
        <v>281</v>
      </c>
      <c r="E12" s="46" t="s">
        <v>301</v>
      </c>
      <c r="F12" s="50" t="s">
        <v>283</v>
      </c>
      <c r="G12" s="46" t="s">
        <v>284</v>
      </c>
      <c r="H12" s="50"/>
      <c r="I12" s="50" t="s">
        <v>285</v>
      </c>
      <c r="J12" s="46" t="s">
        <v>302</v>
      </c>
    </row>
    <row r="13" ht="33.75" customHeight="1" spans="1:10">
      <c r="A13" s="104" t="s">
        <v>241</v>
      </c>
      <c r="B13" s="50" t="s">
        <v>294</v>
      </c>
      <c r="C13" s="50" t="s">
        <v>280</v>
      </c>
      <c r="D13" s="50" t="s">
        <v>303</v>
      </c>
      <c r="E13" s="46" t="s">
        <v>304</v>
      </c>
      <c r="F13" s="50" t="s">
        <v>283</v>
      </c>
      <c r="G13" s="46" t="s">
        <v>305</v>
      </c>
      <c r="H13" s="50"/>
      <c r="I13" s="50" t="s">
        <v>285</v>
      </c>
      <c r="J13" s="46" t="s">
        <v>306</v>
      </c>
    </row>
    <row r="14" ht="33.75" customHeight="1" spans="1:10">
      <c r="A14" s="104" t="s">
        <v>241</v>
      </c>
      <c r="B14" s="50" t="s">
        <v>294</v>
      </c>
      <c r="C14" s="50" t="s">
        <v>287</v>
      </c>
      <c r="D14" s="50" t="s">
        <v>288</v>
      </c>
      <c r="E14" s="46" t="s">
        <v>289</v>
      </c>
      <c r="F14" s="50" t="s">
        <v>290</v>
      </c>
      <c r="G14" s="46" t="s">
        <v>291</v>
      </c>
      <c r="H14" s="50" t="s">
        <v>292</v>
      </c>
      <c r="I14" s="50" t="s">
        <v>278</v>
      </c>
      <c r="J14" s="46" t="s">
        <v>307</v>
      </c>
    </row>
    <row r="15" ht="33.75" customHeight="1" spans="1:10">
      <c r="A15" s="104" t="s">
        <v>241</v>
      </c>
      <c r="B15" s="50" t="s">
        <v>294</v>
      </c>
      <c r="C15" s="50" t="s">
        <v>287</v>
      </c>
      <c r="D15" s="50" t="s">
        <v>288</v>
      </c>
      <c r="E15" s="46" t="s">
        <v>308</v>
      </c>
      <c r="F15" s="50" t="s">
        <v>290</v>
      </c>
      <c r="G15" s="46" t="s">
        <v>291</v>
      </c>
      <c r="H15" s="50" t="s">
        <v>292</v>
      </c>
      <c r="I15" s="50" t="s">
        <v>278</v>
      </c>
      <c r="J15" s="46" t="s">
        <v>309</v>
      </c>
    </row>
    <row r="16" ht="33.75" customHeight="1" spans="1:10">
      <c r="A16" s="104" t="s">
        <v>257</v>
      </c>
      <c r="B16" s="50" t="s">
        <v>310</v>
      </c>
      <c r="C16" s="50" t="s">
        <v>272</v>
      </c>
      <c r="D16" s="50" t="s">
        <v>273</v>
      </c>
      <c r="E16" s="46" t="s">
        <v>311</v>
      </c>
      <c r="F16" s="50" t="s">
        <v>283</v>
      </c>
      <c r="G16" s="46" t="s">
        <v>312</v>
      </c>
      <c r="H16" s="50" t="s">
        <v>277</v>
      </c>
      <c r="I16" s="50" t="s">
        <v>278</v>
      </c>
      <c r="J16" s="46" t="s">
        <v>313</v>
      </c>
    </row>
    <row r="17" ht="33.75" customHeight="1" spans="1:10">
      <c r="A17" s="104" t="s">
        <v>257</v>
      </c>
      <c r="B17" s="50" t="s">
        <v>310</v>
      </c>
      <c r="C17" s="50" t="s">
        <v>272</v>
      </c>
      <c r="D17" s="50" t="s">
        <v>314</v>
      </c>
      <c r="E17" s="46" t="s">
        <v>315</v>
      </c>
      <c r="F17" s="50" t="s">
        <v>283</v>
      </c>
      <c r="G17" s="46" t="s">
        <v>316</v>
      </c>
      <c r="H17" s="50" t="s">
        <v>292</v>
      </c>
      <c r="I17" s="50" t="s">
        <v>278</v>
      </c>
      <c r="J17" s="46" t="s">
        <v>317</v>
      </c>
    </row>
    <row r="18" ht="33.75" customHeight="1" spans="1:10">
      <c r="A18" s="104" t="s">
        <v>257</v>
      </c>
      <c r="B18" s="50" t="s">
        <v>310</v>
      </c>
      <c r="C18" s="50" t="s">
        <v>272</v>
      </c>
      <c r="D18" s="50" t="s">
        <v>318</v>
      </c>
      <c r="E18" s="46" t="s">
        <v>319</v>
      </c>
      <c r="F18" s="50" t="s">
        <v>275</v>
      </c>
      <c r="G18" s="46" t="s">
        <v>119</v>
      </c>
      <c r="H18" s="50" t="s">
        <v>320</v>
      </c>
      <c r="I18" s="50" t="s">
        <v>278</v>
      </c>
      <c r="J18" s="46" t="s">
        <v>321</v>
      </c>
    </row>
    <row r="19" ht="33.75" customHeight="1" spans="1:10">
      <c r="A19" s="104" t="s">
        <v>257</v>
      </c>
      <c r="B19" s="50" t="s">
        <v>310</v>
      </c>
      <c r="C19" s="50" t="s">
        <v>280</v>
      </c>
      <c r="D19" s="50" t="s">
        <v>281</v>
      </c>
      <c r="E19" s="46" t="s">
        <v>322</v>
      </c>
      <c r="F19" s="50" t="s">
        <v>283</v>
      </c>
      <c r="G19" s="46" t="s">
        <v>305</v>
      </c>
      <c r="H19" s="50" t="s">
        <v>323</v>
      </c>
      <c r="I19" s="50" t="s">
        <v>285</v>
      </c>
      <c r="J19" s="46" t="s">
        <v>324</v>
      </c>
    </row>
    <row r="20" ht="33.75" customHeight="1" spans="1:10">
      <c r="A20" s="104" t="s">
        <v>257</v>
      </c>
      <c r="B20" s="50" t="s">
        <v>310</v>
      </c>
      <c r="C20" s="50" t="s">
        <v>287</v>
      </c>
      <c r="D20" s="50" t="s">
        <v>288</v>
      </c>
      <c r="E20" s="46" t="s">
        <v>325</v>
      </c>
      <c r="F20" s="50" t="s">
        <v>290</v>
      </c>
      <c r="G20" s="46" t="s">
        <v>291</v>
      </c>
      <c r="H20" s="50" t="s">
        <v>277</v>
      </c>
      <c r="I20" s="50" t="s">
        <v>278</v>
      </c>
      <c r="J20" s="46" t="s">
        <v>326</v>
      </c>
    </row>
    <row r="21" ht="33.75" customHeight="1" spans="1:10">
      <c r="A21" s="104" t="s">
        <v>253</v>
      </c>
      <c r="B21" s="50" t="s">
        <v>327</v>
      </c>
      <c r="C21" s="50" t="s">
        <v>272</v>
      </c>
      <c r="D21" s="50" t="s">
        <v>273</v>
      </c>
      <c r="E21" s="46" t="s">
        <v>328</v>
      </c>
      <c r="F21" s="50" t="s">
        <v>283</v>
      </c>
      <c r="G21" s="46" t="s">
        <v>329</v>
      </c>
      <c r="H21" s="50" t="s">
        <v>277</v>
      </c>
      <c r="I21" s="50" t="s">
        <v>278</v>
      </c>
      <c r="J21" s="46" t="s">
        <v>330</v>
      </c>
    </row>
    <row r="22" ht="33.75" customHeight="1" spans="1:10">
      <c r="A22" s="104" t="s">
        <v>253</v>
      </c>
      <c r="B22" s="50" t="s">
        <v>331</v>
      </c>
      <c r="C22" s="50" t="s">
        <v>272</v>
      </c>
      <c r="D22" s="50" t="s">
        <v>314</v>
      </c>
      <c r="E22" s="46" t="s">
        <v>315</v>
      </c>
      <c r="F22" s="50" t="s">
        <v>283</v>
      </c>
      <c r="G22" s="46" t="s">
        <v>316</v>
      </c>
      <c r="H22" s="50" t="s">
        <v>292</v>
      </c>
      <c r="I22" s="50" t="s">
        <v>278</v>
      </c>
      <c r="J22" s="46" t="s">
        <v>330</v>
      </c>
    </row>
    <row r="23" ht="33.75" customHeight="1" spans="1:10">
      <c r="A23" s="104" t="s">
        <v>253</v>
      </c>
      <c r="B23" s="50" t="s">
        <v>331</v>
      </c>
      <c r="C23" s="50" t="s">
        <v>272</v>
      </c>
      <c r="D23" s="50" t="s">
        <v>318</v>
      </c>
      <c r="E23" s="46" t="s">
        <v>319</v>
      </c>
      <c r="F23" s="50" t="s">
        <v>275</v>
      </c>
      <c r="G23" s="46" t="s">
        <v>119</v>
      </c>
      <c r="H23" s="50" t="s">
        <v>320</v>
      </c>
      <c r="I23" s="50" t="s">
        <v>278</v>
      </c>
      <c r="J23" s="46" t="s">
        <v>332</v>
      </c>
    </row>
    <row r="24" ht="33.75" customHeight="1" spans="1:10">
      <c r="A24" s="104" t="s">
        <v>253</v>
      </c>
      <c r="B24" s="50" t="s">
        <v>331</v>
      </c>
      <c r="C24" s="50" t="s">
        <v>280</v>
      </c>
      <c r="D24" s="50" t="s">
        <v>281</v>
      </c>
      <c r="E24" s="46" t="s">
        <v>322</v>
      </c>
      <c r="F24" s="50" t="s">
        <v>283</v>
      </c>
      <c r="G24" s="46" t="s">
        <v>305</v>
      </c>
      <c r="H24" s="50" t="s">
        <v>323</v>
      </c>
      <c r="I24" s="50" t="s">
        <v>285</v>
      </c>
      <c r="J24" s="46" t="s">
        <v>324</v>
      </c>
    </row>
    <row r="25" ht="33.75" customHeight="1" spans="1:10">
      <c r="A25" s="104" t="s">
        <v>253</v>
      </c>
      <c r="B25" s="50" t="s">
        <v>331</v>
      </c>
      <c r="C25" s="50" t="s">
        <v>287</v>
      </c>
      <c r="D25" s="50" t="s">
        <v>288</v>
      </c>
      <c r="E25" s="46" t="s">
        <v>325</v>
      </c>
      <c r="F25" s="50" t="s">
        <v>290</v>
      </c>
      <c r="G25" s="46" t="s">
        <v>291</v>
      </c>
      <c r="H25" s="50" t="s">
        <v>292</v>
      </c>
      <c r="I25" s="50" t="s">
        <v>278</v>
      </c>
      <c r="J25" s="46" t="s">
        <v>324</v>
      </c>
    </row>
    <row r="26" ht="33.75" customHeight="1" spans="1:10">
      <c r="A26" s="104" t="s">
        <v>221</v>
      </c>
      <c r="B26" s="50" t="s">
        <v>333</v>
      </c>
      <c r="C26" s="50" t="s">
        <v>272</v>
      </c>
      <c r="D26" s="50" t="s">
        <v>273</v>
      </c>
      <c r="E26" s="46" t="s">
        <v>334</v>
      </c>
      <c r="F26" s="50" t="s">
        <v>290</v>
      </c>
      <c r="G26" s="46" t="s">
        <v>119</v>
      </c>
      <c r="H26" s="50" t="s">
        <v>335</v>
      </c>
      <c r="I26" s="50" t="s">
        <v>278</v>
      </c>
      <c r="J26" s="46" t="s">
        <v>336</v>
      </c>
    </row>
    <row r="27" ht="33.75" customHeight="1" spans="1:10">
      <c r="A27" s="104" t="s">
        <v>221</v>
      </c>
      <c r="B27" s="50" t="s">
        <v>337</v>
      </c>
      <c r="C27" s="50" t="s">
        <v>272</v>
      </c>
      <c r="D27" s="50" t="s">
        <v>273</v>
      </c>
      <c r="E27" s="46" t="s">
        <v>338</v>
      </c>
      <c r="F27" s="50" t="s">
        <v>290</v>
      </c>
      <c r="G27" s="46" t="s">
        <v>339</v>
      </c>
      <c r="H27" s="50" t="s">
        <v>277</v>
      </c>
      <c r="I27" s="50" t="s">
        <v>278</v>
      </c>
      <c r="J27" s="46" t="s">
        <v>340</v>
      </c>
    </row>
    <row r="28" ht="33.75" customHeight="1" spans="1:10">
      <c r="A28" s="104" t="s">
        <v>221</v>
      </c>
      <c r="B28" s="50" t="s">
        <v>337</v>
      </c>
      <c r="C28" s="50" t="s">
        <v>272</v>
      </c>
      <c r="D28" s="50" t="s">
        <v>273</v>
      </c>
      <c r="E28" s="46" t="s">
        <v>341</v>
      </c>
      <c r="F28" s="50" t="s">
        <v>290</v>
      </c>
      <c r="G28" s="46" t="s">
        <v>276</v>
      </c>
      <c r="H28" s="50" t="s">
        <v>342</v>
      </c>
      <c r="I28" s="50" t="s">
        <v>278</v>
      </c>
      <c r="J28" s="46" t="s">
        <v>343</v>
      </c>
    </row>
    <row r="29" ht="33.75" customHeight="1" spans="1:10">
      <c r="A29" s="104" t="s">
        <v>221</v>
      </c>
      <c r="B29" s="50" t="s">
        <v>337</v>
      </c>
      <c r="C29" s="50" t="s">
        <v>272</v>
      </c>
      <c r="D29" s="50" t="s">
        <v>273</v>
      </c>
      <c r="E29" s="46" t="s">
        <v>344</v>
      </c>
      <c r="F29" s="50" t="s">
        <v>290</v>
      </c>
      <c r="G29" s="46" t="s">
        <v>276</v>
      </c>
      <c r="H29" s="50" t="s">
        <v>345</v>
      </c>
      <c r="I29" s="50" t="s">
        <v>278</v>
      </c>
      <c r="J29" s="46" t="s">
        <v>346</v>
      </c>
    </row>
    <row r="30" ht="33.75" customHeight="1" spans="1:10">
      <c r="A30" s="104" t="s">
        <v>221</v>
      </c>
      <c r="B30" s="50" t="s">
        <v>337</v>
      </c>
      <c r="C30" s="50" t="s">
        <v>272</v>
      </c>
      <c r="D30" s="50" t="s">
        <v>273</v>
      </c>
      <c r="E30" s="46" t="s">
        <v>347</v>
      </c>
      <c r="F30" s="50" t="s">
        <v>290</v>
      </c>
      <c r="G30" s="46" t="s">
        <v>329</v>
      </c>
      <c r="H30" s="50" t="s">
        <v>348</v>
      </c>
      <c r="I30" s="50" t="s">
        <v>278</v>
      </c>
      <c r="J30" s="46" t="s">
        <v>349</v>
      </c>
    </row>
    <row r="31" ht="33.75" customHeight="1" spans="1:10">
      <c r="A31" s="104" t="s">
        <v>221</v>
      </c>
      <c r="B31" s="50" t="s">
        <v>337</v>
      </c>
      <c r="C31" s="50" t="s">
        <v>272</v>
      </c>
      <c r="D31" s="50" t="s">
        <v>273</v>
      </c>
      <c r="E31" s="46" t="s">
        <v>350</v>
      </c>
      <c r="F31" s="50" t="s">
        <v>290</v>
      </c>
      <c r="G31" s="46" t="s">
        <v>351</v>
      </c>
      <c r="H31" s="50" t="s">
        <v>277</v>
      </c>
      <c r="I31" s="50" t="s">
        <v>278</v>
      </c>
      <c r="J31" s="46" t="s">
        <v>352</v>
      </c>
    </row>
    <row r="32" ht="33.75" customHeight="1" spans="1:10">
      <c r="A32" s="104" t="s">
        <v>221</v>
      </c>
      <c r="B32" s="50" t="s">
        <v>337</v>
      </c>
      <c r="C32" s="50" t="s">
        <v>272</v>
      </c>
      <c r="D32" s="50" t="s">
        <v>273</v>
      </c>
      <c r="E32" s="46" t="s">
        <v>353</v>
      </c>
      <c r="F32" s="50" t="s">
        <v>283</v>
      </c>
      <c r="G32" s="46" t="s">
        <v>329</v>
      </c>
      <c r="H32" s="50" t="s">
        <v>345</v>
      </c>
      <c r="I32" s="50" t="s">
        <v>278</v>
      </c>
      <c r="J32" s="46" t="s">
        <v>354</v>
      </c>
    </row>
    <row r="33" ht="33.75" customHeight="1" spans="1:10">
      <c r="A33" s="104" t="s">
        <v>221</v>
      </c>
      <c r="B33" s="50" t="s">
        <v>337</v>
      </c>
      <c r="C33" s="50" t="s">
        <v>272</v>
      </c>
      <c r="D33" s="50" t="s">
        <v>273</v>
      </c>
      <c r="E33" s="46" t="s">
        <v>355</v>
      </c>
      <c r="F33" s="50" t="s">
        <v>290</v>
      </c>
      <c r="G33" s="46" t="s">
        <v>329</v>
      </c>
      <c r="H33" s="50" t="s">
        <v>348</v>
      </c>
      <c r="I33" s="50" t="s">
        <v>278</v>
      </c>
      <c r="J33" s="46" t="s">
        <v>356</v>
      </c>
    </row>
    <row r="34" ht="33.75" customHeight="1" spans="1:10">
      <c r="A34" s="104" t="s">
        <v>221</v>
      </c>
      <c r="B34" s="50" t="s">
        <v>337</v>
      </c>
      <c r="C34" s="50" t="s">
        <v>272</v>
      </c>
      <c r="D34" s="50" t="s">
        <v>273</v>
      </c>
      <c r="E34" s="46" t="s">
        <v>357</v>
      </c>
      <c r="F34" s="50" t="s">
        <v>283</v>
      </c>
      <c r="G34" s="46" t="s">
        <v>329</v>
      </c>
      <c r="H34" s="50" t="s">
        <v>323</v>
      </c>
      <c r="I34" s="50" t="s">
        <v>278</v>
      </c>
      <c r="J34" s="46" t="s">
        <v>358</v>
      </c>
    </row>
    <row r="35" ht="33.75" customHeight="1" spans="1:10">
      <c r="A35" s="104" t="s">
        <v>221</v>
      </c>
      <c r="B35" s="50" t="s">
        <v>337</v>
      </c>
      <c r="C35" s="50" t="s">
        <v>272</v>
      </c>
      <c r="D35" s="50" t="s">
        <v>273</v>
      </c>
      <c r="E35" s="46" t="s">
        <v>359</v>
      </c>
      <c r="F35" s="50" t="s">
        <v>290</v>
      </c>
      <c r="G35" s="46" t="s">
        <v>360</v>
      </c>
      <c r="H35" s="50" t="s">
        <v>277</v>
      </c>
      <c r="I35" s="50" t="s">
        <v>278</v>
      </c>
      <c r="J35" s="46" t="s">
        <v>361</v>
      </c>
    </row>
    <row r="36" ht="33.75" customHeight="1" spans="1:10">
      <c r="A36" s="104" t="s">
        <v>221</v>
      </c>
      <c r="B36" s="50" t="s">
        <v>337</v>
      </c>
      <c r="C36" s="50" t="s">
        <v>272</v>
      </c>
      <c r="D36" s="50" t="s">
        <v>273</v>
      </c>
      <c r="E36" s="46" t="s">
        <v>362</v>
      </c>
      <c r="F36" s="50" t="s">
        <v>283</v>
      </c>
      <c r="G36" s="46" t="s">
        <v>329</v>
      </c>
      <c r="H36" s="50" t="s">
        <v>323</v>
      </c>
      <c r="I36" s="50" t="s">
        <v>278</v>
      </c>
      <c r="J36" s="46" t="s">
        <v>363</v>
      </c>
    </row>
    <row r="37" ht="33.75" customHeight="1" spans="1:10">
      <c r="A37" s="104" t="s">
        <v>221</v>
      </c>
      <c r="B37" s="50" t="s">
        <v>337</v>
      </c>
      <c r="C37" s="50" t="s">
        <v>272</v>
      </c>
      <c r="D37" s="50" t="s">
        <v>273</v>
      </c>
      <c r="E37" s="46" t="s">
        <v>364</v>
      </c>
      <c r="F37" s="50" t="s">
        <v>290</v>
      </c>
      <c r="G37" s="46" t="s">
        <v>329</v>
      </c>
      <c r="H37" s="50" t="s">
        <v>323</v>
      </c>
      <c r="I37" s="50" t="s">
        <v>278</v>
      </c>
      <c r="J37" s="46" t="s">
        <v>365</v>
      </c>
    </row>
    <row r="38" ht="33.75" customHeight="1" spans="1:10">
      <c r="A38" s="104" t="s">
        <v>221</v>
      </c>
      <c r="B38" s="50" t="s">
        <v>337</v>
      </c>
      <c r="C38" s="50" t="s">
        <v>272</v>
      </c>
      <c r="D38" s="50" t="s">
        <v>273</v>
      </c>
      <c r="E38" s="46" t="s">
        <v>366</v>
      </c>
      <c r="F38" s="50" t="s">
        <v>275</v>
      </c>
      <c r="G38" s="46" t="s">
        <v>367</v>
      </c>
      <c r="H38" s="50" t="s">
        <v>368</v>
      </c>
      <c r="I38" s="50" t="s">
        <v>278</v>
      </c>
      <c r="J38" s="46" t="s">
        <v>369</v>
      </c>
    </row>
    <row r="39" ht="33.75" customHeight="1" spans="1:10">
      <c r="A39" s="104" t="s">
        <v>221</v>
      </c>
      <c r="B39" s="50" t="s">
        <v>337</v>
      </c>
      <c r="C39" s="50" t="s">
        <v>272</v>
      </c>
      <c r="D39" s="50" t="s">
        <v>273</v>
      </c>
      <c r="E39" s="46" t="s">
        <v>370</v>
      </c>
      <c r="F39" s="50" t="s">
        <v>290</v>
      </c>
      <c r="G39" s="46" t="s">
        <v>276</v>
      </c>
      <c r="H39" s="50" t="s">
        <v>277</v>
      </c>
      <c r="I39" s="50" t="s">
        <v>278</v>
      </c>
      <c r="J39" s="46" t="s">
        <v>371</v>
      </c>
    </row>
    <row r="40" ht="33.75" customHeight="1" spans="1:10">
      <c r="A40" s="104" t="s">
        <v>221</v>
      </c>
      <c r="B40" s="50" t="s">
        <v>337</v>
      </c>
      <c r="C40" s="50" t="s">
        <v>272</v>
      </c>
      <c r="D40" s="50" t="s">
        <v>273</v>
      </c>
      <c r="E40" s="46" t="s">
        <v>372</v>
      </c>
      <c r="F40" s="50" t="s">
        <v>283</v>
      </c>
      <c r="G40" s="46" t="s">
        <v>329</v>
      </c>
      <c r="H40" s="50" t="s">
        <v>323</v>
      </c>
      <c r="I40" s="50" t="s">
        <v>278</v>
      </c>
      <c r="J40" s="46" t="s">
        <v>373</v>
      </c>
    </row>
    <row r="41" ht="33.75" customHeight="1" spans="1:10">
      <c r="A41" s="104" t="s">
        <v>221</v>
      </c>
      <c r="B41" s="50" t="s">
        <v>337</v>
      </c>
      <c r="C41" s="50" t="s">
        <v>272</v>
      </c>
      <c r="D41" s="50" t="s">
        <v>273</v>
      </c>
      <c r="E41" s="46" t="s">
        <v>374</v>
      </c>
      <c r="F41" s="50" t="s">
        <v>290</v>
      </c>
      <c r="G41" s="46" t="s">
        <v>120</v>
      </c>
      <c r="H41" s="50" t="s">
        <v>375</v>
      </c>
      <c r="I41" s="50" t="s">
        <v>278</v>
      </c>
      <c r="J41" s="46" t="s">
        <v>376</v>
      </c>
    </row>
    <row r="42" ht="33.75" customHeight="1" spans="1:10">
      <c r="A42" s="104" t="s">
        <v>221</v>
      </c>
      <c r="B42" s="50" t="s">
        <v>337</v>
      </c>
      <c r="C42" s="50" t="s">
        <v>272</v>
      </c>
      <c r="D42" s="50" t="s">
        <v>273</v>
      </c>
      <c r="E42" s="46" t="s">
        <v>377</v>
      </c>
      <c r="F42" s="50" t="s">
        <v>283</v>
      </c>
      <c r="G42" s="46" t="s">
        <v>329</v>
      </c>
      <c r="H42" s="50" t="s">
        <v>323</v>
      </c>
      <c r="I42" s="50" t="s">
        <v>278</v>
      </c>
      <c r="J42" s="46" t="s">
        <v>378</v>
      </c>
    </row>
    <row r="43" ht="33.75" customHeight="1" spans="1:10">
      <c r="A43" s="104" t="s">
        <v>221</v>
      </c>
      <c r="B43" s="50" t="s">
        <v>337</v>
      </c>
      <c r="C43" s="50" t="s">
        <v>272</v>
      </c>
      <c r="D43" s="50" t="s">
        <v>273</v>
      </c>
      <c r="E43" s="46" t="s">
        <v>379</v>
      </c>
      <c r="F43" s="50" t="s">
        <v>283</v>
      </c>
      <c r="G43" s="46" t="s">
        <v>329</v>
      </c>
      <c r="H43" s="50" t="s">
        <v>323</v>
      </c>
      <c r="I43" s="50" t="s">
        <v>278</v>
      </c>
      <c r="J43" s="46" t="s">
        <v>380</v>
      </c>
    </row>
    <row r="44" ht="33.75" customHeight="1" spans="1:10">
      <c r="A44" s="104" t="s">
        <v>221</v>
      </c>
      <c r="B44" s="50" t="s">
        <v>337</v>
      </c>
      <c r="C44" s="50" t="s">
        <v>272</v>
      </c>
      <c r="D44" s="50" t="s">
        <v>314</v>
      </c>
      <c r="E44" s="46" t="s">
        <v>381</v>
      </c>
      <c r="F44" s="50" t="s">
        <v>290</v>
      </c>
      <c r="G44" s="46" t="s">
        <v>291</v>
      </c>
      <c r="H44" s="50" t="s">
        <v>292</v>
      </c>
      <c r="I44" s="50" t="s">
        <v>278</v>
      </c>
      <c r="J44" s="46" t="s">
        <v>382</v>
      </c>
    </row>
    <row r="45" ht="33.75" customHeight="1" spans="1:10">
      <c r="A45" s="104" t="s">
        <v>221</v>
      </c>
      <c r="B45" s="50" t="s">
        <v>337</v>
      </c>
      <c r="C45" s="50" t="s">
        <v>272</v>
      </c>
      <c r="D45" s="50" t="s">
        <v>314</v>
      </c>
      <c r="E45" s="46" t="s">
        <v>383</v>
      </c>
      <c r="F45" s="50" t="s">
        <v>290</v>
      </c>
      <c r="G45" s="46" t="s">
        <v>384</v>
      </c>
      <c r="H45" s="50" t="s">
        <v>292</v>
      </c>
      <c r="I45" s="50" t="s">
        <v>278</v>
      </c>
      <c r="J45" s="46" t="s">
        <v>385</v>
      </c>
    </row>
    <row r="46" ht="33.75" customHeight="1" spans="1:10">
      <c r="A46" s="104" t="s">
        <v>221</v>
      </c>
      <c r="B46" s="50" t="s">
        <v>337</v>
      </c>
      <c r="C46" s="50" t="s">
        <v>272</v>
      </c>
      <c r="D46" s="50" t="s">
        <v>318</v>
      </c>
      <c r="E46" s="46" t="s">
        <v>386</v>
      </c>
      <c r="F46" s="50" t="s">
        <v>275</v>
      </c>
      <c r="G46" s="46" t="s">
        <v>387</v>
      </c>
      <c r="H46" s="50"/>
      <c r="I46" s="50" t="s">
        <v>285</v>
      </c>
      <c r="J46" s="46" t="s">
        <v>388</v>
      </c>
    </row>
    <row r="47" ht="33.75" customHeight="1" spans="1:10">
      <c r="A47" s="104" t="s">
        <v>221</v>
      </c>
      <c r="B47" s="50" t="s">
        <v>337</v>
      </c>
      <c r="C47" s="50" t="s">
        <v>280</v>
      </c>
      <c r="D47" s="50" t="s">
        <v>281</v>
      </c>
      <c r="E47" s="46" t="s">
        <v>389</v>
      </c>
      <c r="F47" s="50" t="s">
        <v>283</v>
      </c>
      <c r="G47" s="46" t="s">
        <v>305</v>
      </c>
      <c r="H47" s="50"/>
      <c r="I47" s="50" t="s">
        <v>285</v>
      </c>
      <c r="J47" s="46" t="s">
        <v>390</v>
      </c>
    </row>
    <row r="48" ht="33.75" customHeight="1" spans="1:10">
      <c r="A48" s="104" t="s">
        <v>221</v>
      </c>
      <c r="B48" s="50" t="s">
        <v>337</v>
      </c>
      <c r="C48" s="50" t="s">
        <v>280</v>
      </c>
      <c r="D48" s="50" t="s">
        <v>281</v>
      </c>
      <c r="E48" s="46" t="s">
        <v>391</v>
      </c>
      <c r="F48" s="50" t="s">
        <v>283</v>
      </c>
      <c r="G48" s="46" t="s">
        <v>305</v>
      </c>
      <c r="H48" s="50"/>
      <c r="I48" s="50" t="s">
        <v>285</v>
      </c>
      <c r="J48" s="46" t="s">
        <v>392</v>
      </c>
    </row>
    <row r="49" ht="33.75" customHeight="1" spans="1:10">
      <c r="A49" s="104" t="s">
        <v>221</v>
      </c>
      <c r="B49" s="50" t="s">
        <v>337</v>
      </c>
      <c r="C49" s="50" t="s">
        <v>280</v>
      </c>
      <c r="D49" s="50" t="s">
        <v>281</v>
      </c>
      <c r="E49" s="46" t="s">
        <v>393</v>
      </c>
      <c r="F49" s="50" t="s">
        <v>283</v>
      </c>
      <c r="G49" s="46" t="s">
        <v>305</v>
      </c>
      <c r="H49" s="50"/>
      <c r="I49" s="50" t="s">
        <v>285</v>
      </c>
      <c r="J49" s="46" t="s">
        <v>394</v>
      </c>
    </row>
    <row r="50" ht="33.75" customHeight="1" spans="1:10">
      <c r="A50" s="104" t="s">
        <v>221</v>
      </c>
      <c r="B50" s="50" t="s">
        <v>337</v>
      </c>
      <c r="C50" s="50" t="s">
        <v>287</v>
      </c>
      <c r="D50" s="50" t="s">
        <v>288</v>
      </c>
      <c r="E50" s="46" t="s">
        <v>395</v>
      </c>
      <c r="F50" s="50" t="s">
        <v>290</v>
      </c>
      <c r="G50" s="46" t="s">
        <v>291</v>
      </c>
      <c r="H50" s="50" t="s">
        <v>292</v>
      </c>
      <c r="I50" s="50" t="s">
        <v>278</v>
      </c>
      <c r="J50" s="46" t="s">
        <v>396</v>
      </c>
    </row>
    <row r="51" ht="33.75" customHeight="1" spans="1:10">
      <c r="A51" s="104" t="s">
        <v>221</v>
      </c>
      <c r="B51" s="50" t="s">
        <v>337</v>
      </c>
      <c r="C51" s="50" t="s">
        <v>287</v>
      </c>
      <c r="D51" s="50" t="s">
        <v>288</v>
      </c>
      <c r="E51" s="46" t="s">
        <v>397</v>
      </c>
      <c r="F51" s="50" t="s">
        <v>290</v>
      </c>
      <c r="G51" s="46" t="s">
        <v>291</v>
      </c>
      <c r="H51" s="50" t="s">
        <v>292</v>
      </c>
      <c r="I51" s="50" t="s">
        <v>278</v>
      </c>
      <c r="J51" s="46" t="s">
        <v>398</v>
      </c>
    </row>
  </sheetData>
  <mergeCells count="12">
    <mergeCell ref="A2:J2"/>
    <mergeCell ref="A3:H3"/>
    <mergeCell ref="A7:A9"/>
    <mergeCell ref="A10:A15"/>
    <mergeCell ref="A16:A20"/>
    <mergeCell ref="A21:A25"/>
    <mergeCell ref="A26:A51"/>
    <mergeCell ref="B7:B9"/>
    <mergeCell ref="B10:B15"/>
    <mergeCell ref="B16:B20"/>
    <mergeCell ref="B21:B25"/>
    <mergeCell ref="B26:B5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workbookViewId="0">
      <selection activeCell="A2" sqref="A2:F2"/>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2" t="s">
        <v>399</v>
      </c>
    </row>
    <row r="2" ht="28.5" customHeight="1" spans="1:6">
      <c r="A2" s="27" t="s">
        <v>400</v>
      </c>
      <c r="B2" s="27"/>
      <c r="C2" s="27"/>
      <c r="D2" s="27"/>
      <c r="E2" s="27"/>
      <c r="F2" s="27"/>
    </row>
    <row r="3" ht="15" customHeight="1" spans="1:6">
      <c r="A3" s="97" t="str">
        <f>"单位名称："&amp;"云南省呈贡体育训练基地"</f>
        <v>单位名称：云南省呈贡体育训练基地</v>
      </c>
      <c r="B3" s="98"/>
      <c r="C3" s="98"/>
      <c r="D3" s="55"/>
      <c r="E3" s="55"/>
      <c r="F3" s="99" t="s">
        <v>2</v>
      </c>
    </row>
    <row r="4" ht="18.75" customHeight="1" spans="1:6">
      <c r="A4" s="9" t="s">
        <v>134</v>
      </c>
      <c r="B4" s="9" t="s">
        <v>49</v>
      </c>
      <c r="C4" s="9" t="s">
        <v>50</v>
      </c>
      <c r="D4" s="15" t="s">
        <v>401</v>
      </c>
      <c r="E4" s="59"/>
      <c r="F4" s="59"/>
    </row>
    <row r="5" ht="30" customHeight="1" spans="1:6">
      <c r="A5" s="18"/>
      <c r="B5" s="18"/>
      <c r="C5" s="18"/>
      <c r="D5" s="15" t="s">
        <v>31</v>
      </c>
      <c r="E5" s="59" t="s">
        <v>58</v>
      </c>
      <c r="F5" s="59" t="s">
        <v>59</v>
      </c>
    </row>
    <row r="6" ht="16.5" customHeight="1" spans="1:6">
      <c r="A6" s="59">
        <v>1</v>
      </c>
      <c r="B6" s="59">
        <v>2</v>
      </c>
      <c r="C6" s="59">
        <v>3</v>
      </c>
      <c r="D6" s="59">
        <v>4</v>
      </c>
      <c r="E6" s="59">
        <v>5</v>
      </c>
      <c r="F6" s="59">
        <v>6</v>
      </c>
    </row>
    <row r="7" ht="20.25" customHeight="1" spans="1:6">
      <c r="A7" s="29" t="s">
        <v>46</v>
      </c>
      <c r="B7" s="29" t="s">
        <v>93</v>
      </c>
      <c r="C7" s="29" t="s">
        <v>57</v>
      </c>
      <c r="D7" s="22">
        <v>39462402.18</v>
      </c>
      <c r="E7" s="22"/>
      <c r="F7" s="22">
        <v>39462402.18</v>
      </c>
    </row>
    <row r="8" ht="20.25" customHeight="1" spans="1:6">
      <c r="A8" s="29" t="s">
        <v>46</v>
      </c>
      <c r="B8" s="100" t="s">
        <v>94</v>
      </c>
      <c r="C8" s="100" t="s">
        <v>95</v>
      </c>
      <c r="D8" s="22">
        <v>39462402.18</v>
      </c>
      <c r="E8" s="22"/>
      <c r="F8" s="22">
        <v>39462402.18</v>
      </c>
    </row>
    <row r="9" ht="20.25" customHeight="1" spans="1:6">
      <c r="A9" s="29" t="s">
        <v>46</v>
      </c>
      <c r="B9" s="101" t="s">
        <v>96</v>
      </c>
      <c r="C9" s="101" t="s">
        <v>97</v>
      </c>
      <c r="D9" s="22">
        <v>38552402.18</v>
      </c>
      <c r="E9" s="22"/>
      <c r="F9" s="22">
        <v>38552402.18</v>
      </c>
    </row>
    <row r="10" ht="20.25" customHeight="1" spans="1:6">
      <c r="A10" s="29" t="s">
        <v>46</v>
      </c>
      <c r="B10" s="101" t="s">
        <v>98</v>
      </c>
      <c r="C10" s="101" t="s">
        <v>99</v>
      </c>
      <c r="D10" s="22">
        <v>910000</v>
      </c>
      <c r="E10" s="22"/>
      <c r="F10" s="22">
        <v>910000</v>
      </c>
    </row>
    <row r="11" ht="17.25" customHeight="1" spans="1:6">
      <c r="A11" s="102" t="s">
        <v>100</v>
      </c>
      <c r="B11" s="103"/>
      <c r="C11" s="103" t="s">
        <v>100</v>
      </c>
      <c r="D11" s="22">
        <v>39462402.18</v>
      </c>
      <c r="E11" s="22"/>
      <c r="F11" s="22">
        <v>39462402.18</v>
      </c>
    </row>
  </sheetData>
  <mergeCells count="6">
    <mergeCell ref="A2:F2"/>
    <mergeCell ref="D4:F4"/>
    <mergeCell ref="A11:C11"/>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9"/>
  <sheetViews>
    <sheetView showZeros="0" topLeftCell="A2" workbookViewId="0">
      <selection activeCell="C25" sqref="C25"/>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1"/>
      <c r="P1" s="51"/>
      <c r="Q1" s="95" t="s">
        <v>402</v>
      </c>
    </row>
    <row r="2" ht="27.75" customHeight="1" spans="1:17">
      <c r="A2" s="53" t="s">
        <v>403</v>
      </c>
      <c r="B2" s="27"/>
      <c r="C2" s="27"/>
      <c r="D2" s="27"/>
      <c r="E2" s="27"/>
      <c r="F2" s="27"/>
      <c r="G2" s="27"/>
      <c r="H2" s="27"/>
      <c r="I2" s="27"/>
      <c r="J2" s="27"/>
      <c r="K2" s="43"/>
      <c r="L2" s="27"/>
      <c r="M2" s="27"/>
      <c r="N2" s="27"/>
      <c r="O2" s="43"/>
      <c r="P2" s="43"/>
      <c r="Q2" s="27"/>
    </row>
    <row r="3" ht="18.75" customHeight="1" spans="1:17">
      <c r="A3" s="88" t="str">
        <f>"单位名称："&amp;"云南省呈贡体育训练基地"</f>
        <v>单位名称：云南省呈贡体育训练基地</v>
      </c>
      <c r="B3" s="6"/>
      <c r="C3" s="6"/>
      <c r="D3" s="6"/>
      <c r="E3" s="6"/>
      <c r="F3" s="6"/>
      <c r="G3" s="6"/>
      <c r="H3" s="6"/>
      <c r="I3" s="6"/>
      <c r="J3" s="6"/>
      <c r="O3" s="60"/>
      <c r="P3" s="60"/>
      <c r="Q3" s="96" t="s">
        <v>125</v>
      </c>
    </row>
    <row r="4" ht="15.75" customHeight="1" spans="1:17">
      <c r="A4" s="9" t="s">
        <v>404</v>
      </c>
      <c r="B4" s="64" t="s">
        <v>405</v>
      </c>
      <c r="C4" s="64" t="s">
        <v>406</v>
      </c>
      <c r="D4" s="64" t="s">
        <v>407</v>
      </c>
      <c r="E4" s="64" t="s">
        <v>408</v>
      </c>
      <c r="F4" s="64" t="s">
        <v>409</v>
      </c>
      <c r="G4" s="65" t="s">
        <v>141</v>
      </c>
      <c r="H4" s="65"/>
      <c r="I4" s="65"/>
      <c r="J4" s="65"/>
      <c r="K4" s="66"/>
      <c r="L4" s="65"/>
      <c r="M4" s="65"/>
      <c r="N4" s="65"/>
      <c r="O4" s="81"/>
      <c r="P4" s="66"/>
      <c r="Q4" s="82"/>
    </row>
    <row r="5" ht="17.25" customHeight="1" spans="1:17">
      <c r="A5" s="14"/>
      <c r="B5" s="67"/>
      <c r="C5" s="67"/>
      <c r="D5" s="67"/>
      <c r="E5" s="67"/>
      <c r="F5" s="67"/>
      <c r="G5" s="67" t="s">
        <v>31</v>
      </c>
      <c r="H5" s="67" t="s">
        <v>34</v>
      </c>
      <c r="I5" s="67" t="s">
        <v>410</v>
      </c>
      <c r="J5" s="67" t="s">
        <v>411</v>
      </c>
      <c r="K5" s="68" t="s">
        <v>412</v>
      </c>
      <c r="L5" s="83" t="s">
        <v>413</v>
      </c>
      <c r="M5" s="83"/>
      <c r="N5" s="83"/>
      <c r="O5" s="84"/>
      <c r="P5" s="85"/>
      <c r="Q5" s="69"/>
    </row>
    <row r="6" ht="54" customHeight="1" spans="1:17">
      <c r="A6" s="17"/>
      <c r="B6" s="69"/>
      <c r="C6" s="69"/>
      <c r="D6" s="69"/>
      <c r="E6" s="69"/>
      <c r="F6" s="69"/>
      <c r="G6" s="69"/>
      <c r="H6" s="69" t="s">
        <v>33</v>
      </c>
      <c r="I6" s="69"/>
      <c r="J6" s="69"/>
      <c r="K6" s="70"/>
      <c r="L6" s="69" t="s">
        <v>33</v>
      </c>
      <c r="M6" s="69" t="s">
        <v>44</v>
      </c>
      <c r="N6" s="69" t="s">
        <v>148</v>
      </c>
      <c r="O6" s="86" t="s">
        <v>40</v>
      </c>
      <c r="P6" s="70" t="s">
        <v>41</v>
      </c>
      <c r="Q6" s="69" t="s">
        <v>42</v>
      </c>
    </row>
    <row r="7" ht="15" customHeight="1" spans="1:17">
      <c r="A7" s="18">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71" t="s">
        <v>46</v>
      </c>
      <c r="B8" s="72"/>
      <c r="C8" s="72"/>
      <c r="D8" s="72"/>
      <c r="E8" s="91"/>
      <c r="F8" s="22">
        <v>5200000</v>
      </c>
      <c r="G8" s="22">
        <v>21213900</v>
      </c>
      <c r="H8" s="22">
        <v>1708900</v>
      </c>
      <c r="I8" s="22">
        <v>19505000</v>
      </c>
      <c r="J8" s="22"/>
      <c r="K8" s="22"/>
      <c r="L8" s="22"/>
      <c r="M8" s="22"/>
      <c r="N8" s="22"/>
      <c r="O8" s="22"/>
      <c r="P8" s="22"/>
      <c r="Q8" s="22"/>
    </row>
    <row r="9" ht="21" customHeight="1" spans="1:17">
      <c r="A9" s="92" t="s">
        <v>178</v>
      </c>
      <c r="B9" s="72" t="s">
        <v>414</v>
      </c>
      <c r="C9" s="72" t="s">
        <v>415</v>
      </c>
      <c r="D9" s="93" t="s">
        <v>323</v>
      </c>
      <c r="E9" s="94">
        <v>1</v>
      </c>
      <c r="F9" s="22"/>
      <c r="G9" s="22">
        <v>55000</v>
      </c>
      <c r="H9" s="22">
        <v>55000</v>
      </c>
      <c r="I9" s="22"/>
      <c r="J9" s="22"/>
      <c r="K9" s="22"/>
      <c r="L9" s="22"/>
      <c r="M9" s="22"/>
      <c r="N9" s="22"/>
      <c r="O9" s="22"/>
      <c r="P9" s="22"/>
      <c r="Q9" s="22"/>
    </row>
    <row r="10" ht="21" customHeight="1" spans="1:17">
      <c r="A10" s="92" t="s">
        <v>178</v>
      </c>
      <c r="B10" s="72" t="s">
        <v>416</v>
      </c>
      <c r="C10" s="72" t="s">
        <v>417</v>
      </c>
      <c r="D10" s="93" t="s">
        <v>323</v>
      </c>
      <c r="E10" s="94">
        <v>1</v>
      </c>
      <c r="F10" s="22"/>
      <c r="G10" s="22">
        <v>135500</v>
      </c>
      <c r="H10" s="22">
        <v>135500</v>
      </c>
      <c r="I10" s="22"/>
      <c r="J10" s="22"/>
      <c r="K10" s="22"/>
      <c r="L10" s="22"/>
      <c r="M10" s="22"/>
      <c r="N10" s="22"/>
      <c r="O10" s="22"/>
      <c r="P10" s="22"/>
      <c r="Q10" s="22"/>
    </row>
    <row r="11" ht="21" customHeight="1" spans="1:17">
      <c r="A11" s="92" t="s">
        <v>178</v>
      </c>
      <c r="B11" s="72" t="s">
        <v>418</v>
      </c>
      <c r="C11" s="72" t="s">
        <v>419</v>
      </c>
      <c r="D11" s="93" t="s">
        <v>323</v>
      </c>
      <c r="E11" s="94">
        <v>1</v>
      </c>
      <c r="F11" s="22"/>
      <c r="G11" s="22">
        <v>24400</v>
      </c>
      <c r="H11" s="22">
        <v>24400</v>
      </c>
      <c r="I11" s="22"/>
      <c r="J11" s="22"/>
      <c r="K11" s="22"/>
      <c r="L11" s="22"/>
      <c r="M11" s="22"/>
      <c r="N11" s="22"/>
      <c r="O11" s="22"/>
      <c r="P11" s="22"/>
      <c r="Q11" s="22"/>
    </row>
    <row r="12" ht="21" customHeight="1" spans="1:17">
      <c r="A12" s="92" t="s">
        <v>178</v>
      </c>
      <c r="B12" s="72" t="s">
        <v>420</v>
      </c>
      <c r="C12" s="72" t="s">
        <v>419</v>
      </c>
      <c r="D12" s="93" t="s">
        <v>323</v>
      </c>
      <c r="E12" s="94">
        <v>1</v>
      </c>
      <c r="F12" s="22"/>
      <c r="G12" s="22">
        <v>600</v>
      </c>
      <c r="H12" s="22">
        <v>600</v>
      </c>
      <c r="I12" s="22"/>
      <c r="J12" s="22"/>
      <c r="K12" s="22"/>
      <c r="L12" s="22"/>
      <c r="M12" s="22"/>
      <c r="N12" s="22"/>
      <c r="O12" s="22"/>
      <c r="P12" s="22"/>
      <c r="Q12" s="22"/>
    </row>
    <row r="13" ht="21" customHeight="1" spans="1:17">
      <c r="A13" s="92" t="s">
        <v>185</v>
      </c>
      <c r="B13" s="72" t="s">
        <v>421</v>
      </c>
      <c r="C13" s="72" t="s">
        <v>422</v>
      </c>
      <c r="D13" s="93" t="s">
        <v>423</v>
      </c>
      <c r="E13" s="94">
        <v>6</v>
      </c>
      <c r="F13" s="22"/>
      <c r="G13" s="22">
        <v>54000</v>
      </c>
      <c r="H13" s="22">
        <v>54000</v>
      </c>
      <c r="I13" s="22"/>
      <c r="J13" s="22"/>
      <c r="K13" s="22"/>
      <c r="L13" s="22"/>
      <c r="M13" s="22"/>
      <c r="N13" s="22"/>
      <c r="O13" s="22"/>
      <c r="P13" s="22"/>
      <c r="Q13" s="22"/>
    </row>
    <row r="14" ht="21" customHeight="1" spans="1:17">
      <c r="A14" s="92" t="s">
        <v>185</v>
      </c>
      <c r="B14" s="72" t="s">
        <v>424</v>
      </c>
      <c r="C14" s="72" t="s">
        <v>425</v>
      </c>
      <c r="D14" s="93" t="s">
        <v>323</v>
      </c>
      <c r="E14" s="94">
        <v>1</v>
      </c>
      <c r="F14" s="22">
        <v>900000</v>
      </c>
      <c r="G14" s="22">
        <v>900000</v>
      </c>
      <c r="H14" s="22">
        <v>900000</v>
      </c>
      <c r="I14" s="22"/>
      <c r="J14" s="22"/>
      <c r="K14" s="22"/>
      <c r="L14" s="22"/>
      <c r="M14" s="22"/>
      <c r="N14" s="22"/>
      <c r="O14" s="22"/>
      <c r="P14" s="22"/>
      <c r="Q14" s="22"/>
    </row>
    <row r="15" ht="21" customHeight="1" spans="1:17">
      <c r="A15" s="92" t="s">
        <v>185</v>
      </c>
      <c r="B15" s="72" t="s">
        <v>426</v>
      </c>
      <c r="C15" s="72" t="s">
        <v>427</v>
      </c>
      <c r="D15" s="93" t="s">
        <v>423</v>
      </c>
      <c r="E15" s="94">
        <v>2</v>
      </c>
      <c r="F15" s="22"/>
      <c r="G15" s="22">
        <v>6000</v>
      </c>
      <c r="H15" s="22">
        <v>6000</v>
      </c>
      <c r="I15" s="22"/>
      <c r="J15" s="22"/>
      <c r="K15" s="22"/>
      <c r="L15" s="22"/>
      <c r="M15" s="22"/>
      <c r="N15" s="22"/>
      <c r="O15" s="22"/>
      <c r="P15" s="22"/>
      <c r="Q15" s="22"/>
    </row>
    <row r="16" ht="21" customHeight="1" spans="1:17">
      <c r="A16" s="92" t="s">
        <v>185</v>
      </c>
      <c r="B16" s="72" t="s">
        <v>428</v>
      </c>
      <c r="C16" s="72" t="s">
        <v>429</v>
      </c>
      <c r="D16" s="93" t="s">
        <v>423</v>
      </c>
      <c r="E16" s="94">
        <v>2</v>
      </c>
      <c r="F16" s="22"/>
      <c r="G16" s="22">
        <v>40000</v>
      </c>
      <c r="H16" s="22">
        <v>40000</v>
      </c>
      <c r="I16" s="22"/>
      <c r="J16" s="22"/>
      <c r="K16" s="22"/>
      <c r="L16" s="22"/>
      <c r="M16" s="22"/>
      <c r="N16" s="22"/>
      <c r="O16" s="22"/>
      <c r="P16" s="22"/>
      <c r="Q16" s="22"/>
    </row>
    <row r="17" ht="21" customHeight="1" spans="1:17">
      <c r="A17" s="92" t="s">
        <v>185</v>
      </c>
      <c r="B17" s="72" t="s">
        <v>430</v>
      </c>
      <c r="C17" s="72" t="s">
        <v>431</v>
      </c>
      <c r="D17" s="93" t="s">
        <v>323</v>
      </c>
      <c r="E17" s="94">
        <v>1</v>
      </c>
      <c r="F17" s="22"/>
      <c r="G17" s="22">
        <v>24000</v>
      </c>
      <c r="H17" s="22">
        <v>24000</v>
      </c>
      <c r="I17" s="22"/>
      <c r="J17" s="22"/>
      <c r="K17" s="22"/>
      <c r="L17" s="22"/>
      <c r="M17" s="22"/>
      <c r="N17" s="22"/>
      <c r="O17" s="22"/>
      <c r="P17" s="22"/>
      <c r="Q17" s="22"/>
    </row>
    <row r="18" ht="21" customHeight="1" spans="1:17">
      <c r="A18" s="92" t="s">
        <v>185</v>
      </c>
      <c r="B18" s="72" t="s">
        <v>432</v>
      </c>
      <c r="C18" s="72" t="s">
        <v>433</v>
      </c>
      <c r="D18" s="93" t="s">
        <v>423</v>
      </c>
      <c r="E18" s="94">
        <v>1</v>
      </c>
      <c r="F18" s="22"/>
      <c r="G18" s="22">
        <v>10000</v>
      </c>
      <c r="H18" s="22">
        <v>10000</v>
      </c>
      <c r="I18" s="22"/>
      <c r="J18" s="22"/>
      <c r="K18" s="22"/>
      <c r="L18" s="22"/>
      <c r="M18" s="22"/>
      <c r="N18" s="22"/>
      <c r="O18" s="22"/>
      <c r="P18" s="22"/>
      <c r="Q18" s="22"/>
    </row>
    <row r="19" ht="21" customHeight="1" spans="1:17">
      <c r="A19" s="92" t="s">
        <v>185</v>
      </c>
      <c r="B19" s="72" t="s">
        <v>434</v>
      </c>
      <c r="C19" s="72" t="s">
        <v>435</v>
      </c>
      <c r="D19" s="93" t="s">
        <v>423</v>
      </c>
      <c r="E19" s="94">
        <v>1</v>
      </c>
      <c r="F19" s="22"/>
      <c r="G19" s="22">
        <v>7400</v>
      </c>
      <c r="H19" s="22">
        <v>7400</v>
      </c>
      <c r="I19" s="22"/>
      <c r="J19" s="22"/>
      <c r="K19" s="22"/>
      <c r="L19" s="22"/>
      <c r="M19" s="22"/>
      <c r="N19" s="22"/>
      <c r="O19" s="22"/>
      <c r="P19" s="22"/>
      <c r="Q19" s="22"/>
    </row>
    <row r="20" ht="21" customHeight="1" spans="1:17">
      <c r="A20" s="92" t="s">
        <v>185</v>
      </c>
      <c r="B20" s="72" t="s">
        <v>436</v>
      </c>
      <c r="C20" s="72" t="s">
        <v>437</v>
      </c>
      <c r="D20" s="93" t="s">
        <v>423</v>
      </c>
      <c r="E20" s="94">
        <v>6</v>
      </c>
      <c r="F20" s="22"/>
      <c r="G20" s="22">
        <v>6000</v>
      </c>
      <c r="H20" s="22">
        <v>6000</v>
      </c>
      <c r="I20" s="22"/>
      <c r="J20" s="22"/>
      <c r="K20" s="22"/>
      <c r="L20" s="22"/>
      <c r="M20" s="22"/>
      <c r="N20" s="22"/>
      <c r="O20" s="22"/>
      <c r="P20" s="22"/>
      <c r="Q20" s="22"/>
    </row>
    <row r="21" ht="21" customHeight="1" spans="1:17">
      <c r="A21" s="92" t="s">
        <v>185</v>
      </c>
      <c r="B21" s="72" t="s">
        <v>438</v>
      </c>
      <c r="C21" s="72" t="s">
        <v>439</v>
      </c>
      <c r="D21" s="93" t="s">
        <v>423</v>
      </c>
      <c r="E21" s="94">
        <v>11</v>
      </c>
      <c r="F21" s="22"/>
      <c r="G21" s="22">
        <v>66000</v>
      </c>
      <c r="H21" s="22">
        <v>66000</v>
      </c>
      <c r="I21" s="22"/>
      <c r="J21" s="22"/>
      <c r="K21" s="22"/>
      <c r="L21" s="22"/>
      <c r="M21" s="22"/>
      <c r="N21" s="22"/>
      <c r="O21" s="22"/>
      <c r="P21" s="22"/>
      <c r="Q21" s="22"/>
    </row>
    <row r="22" ht="21" customHeight="1" spans="1:17">
      <c r="A22" s="92" t="s">
        <v>185</v>
      </c>
      <c r="B22" s="72" t="s">
        <v>440</v>
      </c>
      <c r="C22" s="72" t="s">
        <v>441</v>
      </c>
      <c r="D22" s="93" t="s">
        <v>342</v>
      </c>
      <c r="E22" s="94">
        <v>20</v>
      </c>
      <c r="F22" s="22">
        <v>20000</v>
      </c>
      <c r="G22" s="22">
        <v>20000</v>
      </c>
      <c r="H22" s="22">
        <v>20000</v>
      </c>
      <c r="I22" s="22"/>
      <c r="J22" s="22"/>
      <c r="K22" s="22"/>
      <c r="L22" s="22"/>
      <c r="M22" s="22"/>
      <c r="N22" s="22"/>
      <c r="O22" s="22"/>
      <c r="P22" s="22"/>
      <c r="Q22" s="22"/>
    </row>
    <row r="23" ht="21" customHeight="1" spans="1:17">
      <c r="A23" s="92" t="s">
        <v>185</v>
      </c>
      <c r="B23" s="72" t="s">
        <v>442</v>
      </c>
      <c r="C23" s="72" t="s">
        <v>443</v>
      </c>
      <c r="D23" s="93" t="s">
        <v>323</v>
      </c>
      <c r="E23" s="94">
        <v>1</v>
      </c>
      <c r="F23" s="22">
        <v>360000</v>
      </c>
      <c r="G23" s="22">
        <v>360000</v>
      </c>
      <c r="H23" s="22">
        <v>360000</v>
      </c>
      <c r="I23" s="22"/>
      <c r="J23" s="22"/>
      <c r="K23" s="22"/>
      <c r="L23" s="22"/>
      <c r="M23" s="22"/>
      <c r="N23" s="22"/>
      <c r="O23" s="22"/>
      <c r="P23" s="22"/>
      <c r="Q23" s="22"/>
    </row>
    <row r="24" ht="21" customHeight="1" spans="1:17">
      <c r="A24" s="92" t="s">
        <v>221</v>
      </c>
      <c r="B24" s="72" t="s">
        <v>444</v>
      </c>
      <c r="C24" s="72" t="s">
        <v>445</v>
      </c>
      <c r="D24" s="93" t="s">
        <v>323</v>
      </c>
      <c r="E24" s="94">
        <v>1</v>
      </c>
      <c r="F24" s="22">
        <v>1960000</v>
      </c>
      <c r="G24" s="22">
        <v>1960000</v>
      </c>
      <c r="H24" s="22"/>
      <c r="I24" s="22">
        <v>1960000</v>
      </c>
      <c r="J24" s="22"/>
      <c r="K24" s="22"/>
      <c r="L24" s="22"/>
      <c r="M24" s="22"/>
      <c r="N24" s="22"/>
      <c r="O24" s="22"/>
      <c r="P24" s="22"/>
      <c r="Q24" s="22"/>
    </row>
    <row r="25" ht="21" customHeight="1" spans="1:17">
      <c r="A25" s="92" t="s">
        <v>221</v>
      </c>
      <c r="B25" s="72" t="s">
        <v>446</v>
      </c>
      <c r="C25" s="72" t="s">
        <v>447</v>
      </c>
      <c r="D25" s="93" t="s">
        <v>323</v>
      </c>
      <c r="E25" s="94">
        <v>1</v>
      </c>
      <c r="F25" s="22">
        <v>1960000</v>
      </c>
      <c r="G25" s="22">
        <v>1960000</v>
      </c>
      <c r="H25" s="22"/>
      <c r="I25" s="22">
        <v>1960000</v>
      </c>
      <c r="J25" s="22"/>
      <c r="K25" s="22"/>
      <c r="L25" s="22"/>
      <c r="M25" s="22"/>
      <c r="N25" s="22"/>
      <c r="O25" s="22"/>
      <c r="P25" s="22"/>
      <c r="Q25" s="22"/>
    </row>
    <row r="26" ht="21" customHeight="1" spans="1:17">
      <c r="A26" s="92" t="s">
        <v>221</v>
      </c>
      <c r="B26" s="72"/>
      <c r="C26" s="72" t="s">
        <v>448</v>
      </c>
      <c r="D26" s="93" t="s">
        <v>323</v>
      </c>
      <c r="E26" s="94">
        <v>1</v>
      </c>
      <c r="F26" s="22"/>
      <c r="G26" s="22">
        <v>3956010</v>
      </c>
      <c r="H26" s="22"/>
      <c r="I26" s="22">
        <v>3956010</v>
      </c>
      <c r="J26" s="22"/>
      <c r="K26" s="22"/>
      <c r="L26" s="22"/>
      <c r="M26" s="22"/>
      <c r="N26" s="22"/>
      <c r="O26" s="22"/>
      <c r="P26" s="22"/>
      <c r="Q26" s="22"/>
    </row>
    <row r="27" ht="21" customHeight="1" spans="1:17">
      <c r="A27" s="92" t="s">
        <v>221</v>
      </c>
      <c r="B27" s="72" t="s">
        <v>449</v>
      </c>
      <c r="C27" s="72" t="s">
        <v>448</v>
      </c>
      <c r="D27" s="93" t="s">
        <v>323</v>
      </c>
      <c r="E27" s="94">
        <v>1</v>
      </c>
      <c r="F27" s="22"/>
      <c r="G27" s="22">
        <v>9128990</v>
      </c>
      <c r="H27" s="22"/>
      <c r="I27" s="22">
        <v>9128990</v>
      </c>
      <c r="J27" s="22"/>
      <c r="K27" s="22"/>
      <c r="L27" s="22"/>
      <c r="M27" s="22"/>
      <c r="N27" s="22"/>
      <c r="O27" s="22"/>
      <c r="P27" s="22"/>
      <c r="Q27" s="22"/>
    </row>
    <row r="28" ht="21" customHeight="1" spans="1:17">
      <c r="A28" s="92" t="s">
        <v>221</v>
      </c>
      <c r="B28" s="72" t="s">
        <v>450</v>
      </c>
      <c r="C28" s="72" t="s">
        <v>451</v>
      </c>
      <c r="D28" s="93" t="s">
        <v>323</v>
      </c>
      <c r="E28" s="94">
        <v>1</v>
      </c>
      <c r="F28" s="22"/>
      <c r="G28" s="22">
        <v>2500000</v>
      </c>
      <c r="H28" s="22"/>
      <c r="I28" s="22">
        <v>2500000</v>
      </c>
      <c r="J28" s="22"/>
      <c r="K28" s="22"/>
      <c r="L28" s="22"/>
      <c r="M28" s="22"/>
      <c r="N28" s="22"/>
      <c r="O28" s="22"/>
      <c r="P28" s="22"/>
      <c r="Q28" s="22"/>
    </row>
    <row r="29" ht="21" customHeight="1" spans="1:17">
      <c r="A29" s="74" t="s">
        <v>100</v>
      </c>
      <c r="B29" s="75"/>
      <c r="C29" s="75"/>
      <c r="D29" s="75"/>
      <c r="E29" s="91"/>
      <c r="F29" s="22">
        <v>5200000</v>
      </c>
      <c r="G29" s="22">
        <v>21213900</v>
      </c>
      <c r="H29" s="22">
        <v>1708900</v>
      </c>
      <c r="I29" s="22">
        <v>19505000</v>
      </c>
      <c r="J29" s="22"/>
      <c r="K29" s="22"/>
      <c r="L29" s="22"/>
      <c r="M29" s="22"/>
      <c r="N29" s="22"/>
      <c r="O29" s="22"/>
      <c r="P29" s="22"/>
      <c r="Q29" s="22"/>
    </row>
  </sheetData>
  <mergeCells count="16">
    <mergeCell ref="A2:Q2"/>
    <mergeCell ref="A3:F3"/>
    <mergeCell ref="G4:Q4"/>
    <mergeCell ref="L5:Q5"/>
    <mergeCell ref="A29:E2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2" sqref="A2:N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7"/>
      <c r="B1" s="57"/>
      <c r="C1" s="57"/>
      <c r="D1" s="57"/>
      <c r="E1" s="57"/>
      <c r="F1" s="57"/>
      <c r="G1" s="57"/>
      <c r="H1" s="61"/>
      <c r="I1" s="57"/>
      <c r="J1" s="57"/>
      <c r="K1" s="57"/>
      <c r="L1" s="51"/>
      <c r="M1" s="77"/>
      <c r="N1" s="78" t="s">
        <v>452</v>
      </c>
    </row>
    <row r="2" ht="27.75" customHeight="1" spans="1:14">
      <c r="A2" s="53" t="s">
        <v>453</v>
      </c>
      <c r="B2" s="62"/>
      <c r="C2" s="62"/>
      <c r="D2" s="62"/>
      <c r="E2" s="62"/>
      <c r="F2" s="62"/>
      <c r="G2" s="62"/>
      <c r="H2" s="63"/>
      <c r="I2" s="62"/>
      <c r="J2" s="62"/>
      <c r="K2" s="62"/>
      <c r="L2" s="43"/>
      <c r="M2" s="63"/>
      <c r="N2" s="62"/>
    </row>
    <row r="3" ht="18.75" customHeight="1" spans="1:14">
      <c r="A3" s="54" t="str">
        <f>"单位名称："&amp;"云南省呈贡体育训练基地"</f>
        <v>单位名称：云南省呈贡体育训练基地</v>
      </c>
      <c r="B3" s="55"/>
      <c r="C3" s="55"/>
      <c r="D3" s="55"/>
      <c r="E3" s="55"/>
      <c r="F3" s="55"/>
      <c r="G3" s="55"/>
      <c r="H3" s="61"/>
      <c r="I3" s="57"/>
      <c r="J3" s="57"/>
      <c r="K3" s="57"/>
      <c r="L3" s="60"/>
      <c r="M3" s="79"/>
      <c r="N3" s="80" t="s">
        <v>125</v>
      </c>
    </row>
    <row r="4" ht="15.75" customHeight="1" spans="1:14">
      <c r="A4" s="9" t="s">
        <v>404</v>
      </c>
      <c r="B4" s="64" t="s">
        <v>454</v>
      </c>
      <c r="C4" s="64" t="s">
        <v>455</v>
      </c>
      <c r="D4" s="65" t="s">
        <v>141</v>
      </c>
      <c r="E4" s="65"/>
      <c r="F4" s="65"/>
      <c r="G4" s="65"/>
      <c r="H4" s="66"/>
      <c r="I4" s="65"/>
      <c r="J4" s="65"/>
      <c r="K4" s="65"/>
      <c r="L4" s="81"/>
      <c r="M4" s="66"/>
      <c r="N4" s="82"/>
    </row>
    <row r="5" ht="17.25" customHeight="1" spans="1:14">
      <c r="A5" s="14"/>
      <c r="B5" s="67"/>
      <c r="C5" s="67"/>
      <c r="D5" s="67" t="s">
        <v>31</v>
      </c>
      <c r="E5" s="67" t="s">
        <v>34</v>
      </c>
      <c r="F5" s="67" t="s">
        <v>410</v>
      </c>
      <c r="G5" s="67" t="s">
        <v>411</v>
      </c>
      <c r="H5" s="68" t="s">
        <v>412</v>
      </c>
      <c r="I5" s="83" t="s">
        <v>413</v>
      </c>
      <c r="J5" s="83"/>
      <c r="K5" s="83"/>
      <c r="L5" s="84"/>
      <c r="M5" s="85"/>
      <c r="N5" s="69"/>
    </row>
    <row r="6" ht="54" customHeight="1" spans="1:14">
      <c r="A6" s="17"/>
      <c r="B6" s="69"/>
      <c r="C6" s="69"/>
      <c r="D6" s="69"/>
      <c r="E6" s="69"/>
      <c r="F6" s="69"/>
      <c r="G6" s="69"/>
      <c r="H6" s="70"/>
      <c r="I6" s="69" t="s">
        <v>33</v>
      </c>
      <c r="J6" s="69" t="s">
        <v>44</v>
      </c>
      <c r="K6" s="69" t="s">
        <v>148</v>
      </c>
      <c r="L6" s="86" t="s">
        <v>40</v>
      </c>
      <c r="M6" s="70" t="s">
        <v>41</v>
      </c>
      <c r="N6" s="69" t="s">
        <v>42</v>
      </c>
    </row>
    <row r="7" ht="15" customHeight="1" spans="1:14">
      <c r="A7" s="17">
        <v>1</v>
      </c>
      <c r="B7" s="69">
        <v>2</v>
      </c>
      <c r="C7" s="69">
        <v>3</v>
      </c>
      <c r="D7" s="70">
        <v>4</v>
      </c>
      <c r="E7" s="70">
        <v>5</v>
      </c>
      <c r="F7" s="70">
        <v>6</v>
      </c>
      <c r="G7" s="70">
        <v>7</v>
      </c>
      <c r="H7" s="70">
        <v>8</v>
      </c>
      <c r="I7" s="70">
        <v>9</v>
      </c>
      <c r="J7" s="70">
        <v>10</v>
      </c>
      <c r="K7" s="70">
        <v>11</v>
      </c>
      <c r="L7" s="70">
        <v>12</v>
      </c>
      <c r="M7" s="70">
        <v>13</v>
      </c>
      <c r="N7" s="70">
        <v>14</v>
      </c>
    </row>
    <row r="8" ht="21" customHeight="1" spans="1:14">
      <c r="A8" s="71"/>
      <c r="B8" s="72"/>
      <c r="C8" s="72"/>
      <c r="D8" s="73"/>
      <c r="E8" s="73"/>
      <c r="F8" s="73"/>
      <c r="G8" s="73"/>
      <c r="H8" s="73"/>
      <c r="I8" s="73"/>
      <c r="J8" s="73"/>
      <c r="K8" s="73"/>
      <c r="L8" s="87"/>
      <c r="M8" s="73"/>
      <c r="N8" s="73"/>
    </row>
    <row r="9" ht="21" customHeight="1" spans="1:14">
      <c r="A9" s="71"/>
      <c r="B9" s="72"/>
      <c r="C9" s="72"/>
      <c r="D9" s="73"/>
      <c r="E9" s="73"/>
      <c r="F9" s="73"/>
      <c r="G9" s="73"/>
      <c r="H9" s="73"/>
      <c r="I9" s="73"/>
      <c r="J9" s="73"/>
      <c r="K9" s="73"/>
      <c r="L9" s="87"/>
      <c r="M9" s="73"/>
      <c r="N9" s="73"/>
    </row>
    <row r="10" ht="21" customHeight="1" spans="1:14">
      <c r="A10" s="74" t="s">
        <v>100</v>
      </c>
      <c r="B10" s="75"/>
      <c r="C10" s="76"/>
      <c r="D10" s="73"/>
      <c r="E10" s="73"/>
      <c r="F10" s="73"/>
      <c r="G10" s="73"/>
      <c r="H10" s="73"/>
      <c r="I10" s="73"/>
      <c r="J10" s="73"/>
      <c r="K10" s="73"/>
      <c r="L10" s="87"/>
      <c r="M10" s="73"/>
      <c r="N10" s="73"/>
    </row>
    <row r="11" customHeight="1" spans="1:1">
      <c r="A11" t="s">
        <v>456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workbookViewId="0">
      <selection activeCell="A9" sqref="A9"/>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2"/>
      <c r="W1" s="51" t="s">
        <v>457</v>
      </c>
    </row>
    <row r="2" ht="27.75" customHeight="1" spans="1:23">
      <c r="A2" s="53" t="s">
        <v>458</v>
      </c>
      <c r="B2" s="27"/>
      <c r="C2" s="27"/>
      <c r="D2" s="27"/>
      <c r="E2" s="27"/>
      <c r="F2" s="27"/>
      <c r="G2" s="27"/>
      <c r="H2" s="27"/>
      <c r="I2" s="27"/>
      <c r="J2" s="27"/>
      <c r="K2" s="27"/>
      <c r="L2" s="27"/>
      <c r="M2" s="27"/>
      <c r="N2" s="27"/>
      <c r="O2" s="27"/>
      <c r="P2" s="27"/>
      <c r="Q2" s="27"/>
      <c r="R2" s="27"/>
      <c r="S2" s="27"/>
      <c r="T2" s="27"/>
      <c r="U2" s="27"/>
      <c r="V2" s="27"/>
      <c r="W2" s="27"/>
    </row>
    <row r="3" ht="18" customHeight="1" spans="1:23">
      <c r="A3" s="54" t="str">
        <f>"单位名称："&amp;"云南省呈贡体育训练基地"</f>
        <v>单位名称：云南省呈贡体育训练基地</v>
      </c>
      <c r="B3" s="55"/>
      <c r="C3" s="55"/>
      <c r="D3" s="56"/>
      <c r="E3" s="57"/>
      <c r="F3" s="57"/>
      <c r="G3" s="57"/>
      <c r="H3" s="57"/>
      <c r="I3" s="57"/>
      <c r="W3" s="60" t="s">
        <v>125</v>
      </c>
    </row>
    <row r="4" ht="19.5" customHeight="1" spans="1:23">
      <c r="A4" s="15" t="s">
        <v>459</v>
      </c>
      <c r="B4" s="10" t="s">
        <v>141</v>
      </c>
      <c r="C4" s="11"/>
      <c r="D4" s="11"/>
      <c r="E4" s="10" t="s">
        <v>460</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8" t="s">
        <v>461</v>
      </c>
      <c r="E5" s="59" t="s">
        <v>462</v>
      </c>
      <c r="F5" s="59" t="s">
        <v>463</v>
      </c>
      <c r="G5" s="59" t="s">
        <v>464</v>
      </c>
      <c r="H5" s="59" t="s">
        <v>465</v>
      </c>
      <c r="I5" s="59" t="s">
        <v>466</v>
      </c>
      <c r="J5" s="59" t="s">
        <v>467</v>
      </c>
      <c r="K5" s="59" t="s">
        <v>468</v>
      </c>
      <c r="L5" s="59" t="s">
        <v>469</v>
      </c>
      <c r="M5" s="59" t="s">
        <v>470</v>
      </c>
      <c r="N5" s="59" t="s">
        <v>471</v>
      </c>
      <c r="O5" s="59" t="s">
        <v>472</v>
      </c>
      <c r="P5" s="59" t="s">
        <v>473</v>
      </c>
      <c r="Q5" s="59" t="s">
        <v>474</v>
      </c>
      <c r="R5" s="59" t="s">
        <v>475</v>
      </c>
      <c r="S5" s="59" t="s">
        <v>476</v>
      </c>
      <c r="T5" s="59" t="s">
        <v>477</v>
      </c>
      <c r="U5" s="59" t="s">
        <v>478</v>
      </c>
      <c r="V5" s="59" t="s">
        <v>479</v>
      </c>
      <c r="W5" s="59" t="s">
        <v>480</v>
      </c>
    </row>
    <row r="6" ht="19.5" customHeight="1" spans="1:23">
      <c r="A6" s="59">
        <v>1</v>
      </c>
      <c r="B6" s="59">
        <v>2</v>
      </c>
      <c r="C6" s="59">
        <v>3</v>
      </c>
      <c r="D6" s="10">
        <v>4</v>
      </c>
      <c r="E6" s="59">
        <v>5</v>
      </c>
      <c r="F6" s="59">
        <v>6</v>
      </c>
      <c r="G6" s="59">
        <v>7</v>
      </c>
      <c r="H6" s="10">
        <v>8</v>
      </c>
      <c r="I6" s="59">
        <v>9</v>
      </c>
      <c r="J6" s="59">
        <v>10</v>
      </c>
      <c r="K6" s="59">
        <v>11</v>
      </c>
      <c r="L6" s="10">
        <v>12</v>
      </c>
      <c r="M6" s="59">
        <v>13</v>
      </c>
      <c r="N6" s="59">
        <v>14</v>
      </c>
      <c r="O6" s="59">
        <v>15</v>
      </c>
      <c r="P6" s="10">
        <v>16</v>
      </c>
      <c r="Q6" s="59">
        <v>17</v>
      </c>
      <c r="R6" s="59">
        <v>18</v>
      </c>
      <c r="S6" s="59">
        <v>19</v>
      </c>
      <c r="T6" s="10">
        <v>20</v>
      </c>
      <c r="U6" s="10">
        <v>21</v>
      </c>
      <c r="V6" s="10">
        <v>22</v>
      </c>
      <c r="W6" s="59">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t="s">
        <v>481</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1" t="s">
        <v>482</v>
      </c>
    </row>
    <row r="2" ht="28.5" customHeight="1" spans="1:10">
      <c r="A2" s="42" t="s">
        <v>483</v>
      </c>
      <c r="B2" s="27"/>
      <c r="C2" s="27"/>
      <c r="D2" s="27"/>
      <c r="E2" s="27"/>
      <c r="F2" s="43"/>
      <c r="G2" s="27"/>
      <c r="H2" s="43"/>
      <c r="I2" s="43"/>
      <c r="J2" s="27"/>
    </row>
    <row r="3" ht="17.25" customHeight="1" spans="1:1">
      <c r="A3" s="4" t="str">
        <f>"单位名称："&amp;"云南省呈贡体育训练基地"</f>
        <v>单位名称：云南省呈贡体育训练基地</v>
      </c>
    </row>
    <row r="4" ht="44.25" customHeight="1" spans="1:10">
      <c r="A4" s="44" t="s">
        <v>261</v>
      </c>
      <c r="B4" s="44" t="s">
        <v>262</v>
      </c>
      <c r="C4" s="44" t="s">
        <v>263</v>
      </c>
      <c r="D4" s="44" t="s">
        <v>264</v>
      </c>
      <c r="E4" s="44" t="s">
        <v>265</v>
      </c>
      <c r="F4" s="45" t="s">
        <v>266</v>
      </c>
      <c r="G4" s="44" t="s">
        <v>267</v>
      </c>
      <c r="H4" s="45" t="s">
        <v>268</v>
      </c>
      <c r="I4" s="45" t="s">
        <v>269</v>
      </c>
      <c r="J4" s="44" t="s">
        <v>270</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row r="7" ht="42" customHeight="1" spans="1:10">
      <c r="A7" s="46"/>
      <c r="B7" s="50"/>
      <c r="C7" s="50"/>
      <c r="D7" s="50"/>
      <c r="E7" s="46"/>
      <c r="F7" s="50"/>
      <c r="G7" s="46"/>
      <c r="H7" s="50"/>
      <c r="I7" s="50"/>
      <c r="J7" s="46"/>
    </row>
    <row r="8" ht="18" customHeight="1" spans="1:1">
      <c r="A8" t="s">
        <v>484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21"/>
  <sheetViews>
    <sheetView showZeros="0" topLeftCell="A102" workbookViewId="0">
      <selection activeCell="D116" sqref="D116"/>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485</v>
      </c>
    </row>
    <row r="2" ht="30.65" customHeight="1" spans="1:8">
      <c r="A2" s="36" t="s">
        <v>486</v>
      </c>
      <c r="B2" s="36"/>
      <c r="C2" s="36"/>
      <c r="D2" s="36"/>
      <c r="E2" s="36"/>
      <c r="F2" s="36"/>
      <c r="G2" s="36"/>
      <c r="H2" s="36"/>
    </row>
    <row r="3" ht="18.75" customHeight="1" spans="1:8">
      <c r="A3" s="34" t="str">
        <f>"单位名称："&amp;"云南省呈贡体育训练基地"</f>
        <v>单位名称：云南省呈贡体育训练基地</v>
      </c>
      <c r="B3" s="34"/>
      <c r="C3" s="34"/>
      <c r="D3" s="34"/>
      <c r="E3" s="34"/>
      <c r="F3" s="34"/>
      <c r="G3" s="34"/>
      <c r="H3" s="34"/>
    </row>
    <row r="4" ht="18.75" customHeight="1" spans="1:8">
      <c r="A4" s="37" t="s">
        <v>134</v>
      </c>
      <c r="B4" s="37" t="s">
        <v>487</v>
      </c>
      <c r="C4" s="37" t="s">
        <v>488</v>
      </c>
      <c r="D4" s="37" t="s">
        <v>489</v>
      </c>
      <c r="E4" s="37" t="s">
        <v>490</v>
      </c>
      <c r="F4" s="37" t="s">
        <v>491</v>
      </c>
      <c r="G4" s="37"/>
      <c r="H4" s="37"/>
    </row>
    <row r="5" ht="18.75" customHeight="1" spans="1:8">
      <c r="A5" s="37"/>
      <c r="B5" s="37"/>
      <c r="C5" s="37"/>
      <c r="D5" s="37"/>
      <c r="E5" s="37"/>
      <c r="F5" s="37" t="s">
        <v>408</v>
      </c>
      <c r="G5" s="37" t="s">
        <v>492</v>
      </c>
      <c r="H5" s="37" t="s">
        <v>493</v>
      </c>
    </row>
    <row r="6" ht="18.75" customHeight="1" spans="1:8">
      <c r="A6" s="38" t="s">
        <v>117</v>
      </c>
      <c r="B6" s="38" t="s">
        <v>118</v>
      </c>
      <c r="C6" s="38" t="s">
        <v>119</v>
      </c>
      <c r="D6" s="38" t="s">
        <v>120</v>
      </c>
      <c r="E6" s="38" t="s">
        <v>121</v>
      </c>
      <c r="F6" s="38" t="s">
        <v>122</v>
      </c>
      <c r="G6" s="38" t="s">
        <v>494</v>
      </c>
      <c r="H6" s="38" t="s">
        <v>495</v>
      </c>
    </row>
    <row r="7" ht="29.9" customHeight="1" spans="1:8">
      <c r="A7" s="39" t="s">
        <v>46</v>
      </c>
      <c r="B7" s="39" t="s">
        <v>496</v>
      </c>
      <c r="C7" s="39" t="s">
        <v>439</v>
      </c>
      <c r="D7" s="39" t="s">
        <v>497</v>
      </c>
      <c r="E7" s="37" t="s">
        <v>423</v>
      </c>
      <c r="F7" s="40">
        <v>11</v>
      </c>
      <c r="G7" s="41">
        <v>6000</v>
      </c>
      <c r="H7" s="41">
        <v>66000</v>
      </c>
    </row>
    <row r="8" ht="29.9" customHeight="1" spans="1:8">
      <c r="A8" s="39" t="s">
        <v>46</v>
      </c>
      <c r="B8" s="39" t="s">
        <v>496</v>
      </c>
      <c r="C8" s="39" t="s">
        <v>422</v>
      </c>
      <c r="D8" s="39" t="s">
        <v>498</v>
      </c>
      <c r="E8" s="37" t="s">
        <v>423</v>
      </c>
      <c r="F8" s="40">
        <v>6</v>
      </c>
      <c r="G8" s="41">
        <v>9000</v>
      </c>
      <c r="H8" s="41">
        <v>54000</v>
      </c>
    </row>
    <row r="9" ht="29.9" customHeight="1" spans="1:8">
      <c r="A9" s="39" t="s">
        <v>46</v>
      </c>
      <c r="B9" s="39" t="s">
        <v>496</v>
      </c>
      <c r="C9" s="39" t="s">
        <v>429</v>
      </c>
      <c r="D9" s="39" t="s">
        <v>499</v>
      </c>
      <c r="E9" s="37" t="s">
        <v>423</v>
      </c>
      <c r="F9" s="40">
        <v>2</v>
      </c>
      <c r="G9" s="41">
        <v>20000</v>
      </c>
      <c r="H9" s="41">
        <v>40000</v>
      </c>
    </row>
    <row r="10" ht="29.9" customHeight="1" spans="1:8">
      <c r="A10" s="39" t="s">
        <v>46</v>
      </c>
      <c r="B10" s="39" t="s">
        <v>496</v>
      </c>
      <c r="C10" s="39" t="s">
        <v>427</v>
      </c>
      <c r="D10" s="39" t="s">
        <v>426</v>
      </c>
      <c r="E10" s="37" t="s">
        <v>423</v>
      </c>
      <c r="F10" s="40">
        <v>2</v>
      </c>
      <c r="G10" s="41">
        <v>3000</v>
      </c>
      <c r="H10" s="41">
        <v>6000</v>
      </c>
    </row>
    <row r="11" ht="29.9" customHeight="1" spans="1:8">
      <c r="A11" s="39" t="s">
        <v>46</v>
      </c>
      <c r="B11" s="39" t="s">
        <v>496</v>
      </c>
      <c r="C11" s="39" t="s">
        <v>500</v>
      </c>
      <c r="D11" s="39" t="s">
        <v>501</v>
      </c>
      <c r="E11" s="37" t="s">
        <v>423</v>
      </c>
      <c r="F11" s="40">
        <v>1</v>
      </c>
      <c r="G11" s="41">
        <v>7400</v>
      </c>
      <c r="H11" s="41">
        <v>7400</v>
      </c>
    </row>
    <row r="12" ht="29.9" customHeight="1" spans="1:8">
      <c r="A12" s="39" t="s">
        <v>46</v>
      </c>
      <c r="B12" s="39" t="s">
        <v>496</v>
      </c>
      <c r="C12" s="39" t="s">
        <v>437</v>
      </c>
      <c r="D12" s="39" t="s">
        <v>436</v>
      </c>
      <c r="E12" s="37" t="s">
        <v>423</v>
      </c>
      <c r="F12" s="40">
        <v>6</v>
      </c>
      <c r="G12" s="41">
        <v>1000</v>
      </c>
      <c r="H12" s="41">
        <v>6000</v>
      </c>
    </row>
    <row r="13" ht="29.9" customHeight="1" spans="1:8">
      <c r="A13" s="39" t="s">
        <v>46</v>
      </c>
      <c r="B13" s="39" t="s">
        <v>496</v>
      </c>
      <c r="C13" s="39" t="s">
        <v>502</v>
      </c>
      <c r="D13" s="39" t="s">
        <v>503</v>
      </c>
      <c r="E13" s="37" t="s">
        <v>342</v>
      </c>
      <c r="F13" s="40">
        <v>2</v>
      </c>
      <c r="G13" s="41">
        <v>4000</v>
      </c>
      <c r="H13" s="41">
        <v>8000</v>
      </c>
    </row>
    <row r="14" ht="29.9" customHeight="1" spans="1:8">
      <c r="A14" s="39" t="s">
        <v>46</v>
      </c>
      <c r="B14" s="39" t="s">
        <v>496</v>
      </c>
      <c r="C14" s="39" t="s">
        <v>502</v>
      </c>
      <c r="D14" s="39" t="s">
        <v>504</v>
      </c>
      <c r="E14" s="37" t="s">
        <v>423</v>
      </c>
      <c r="F14" s="40">
        <v>1</v>
      </c>
      <c r="G14" s="41">
        <v>5500</v>
      </c>
      <c r="H14" s="41">
        <v>5500</v>
      </c>
    </row>
    <row r="15" ht="29.9" customHeight="1" spans="1:8">
      <c r="A15" s="39" t="s">
        <v>46</v>
      </c>
      <c r="B15" s="39" t="s">
        <v>496</v>
      </c>
      <c r="C15" s="39" t="s">
        <v>505</v>
      </c>
      <c r="D15" s="39" t="s">
        <v>506</v>
      </c>
      <c r="E15" s="37" t="s">
        <v>507</v>
      </c>
      <c r="F15" s="40">
        <v>1</v>
      </c>
      <c r="G15" s="41">
        <v>7400</v>
      </c>
      <c r="H15" s="41">
        <v>7400</v>
      </c>
    </row>
    <row r="16" ht="29.9" customHeight="1" spans="1:8">
      <c r="A16" s="39" t="s">
        <v>46</v>
      </c>
      <c r="B16" s="39" t="s">
        <v>496</v>
      </c>
      <c r="C16" s="39" t="s">
        <v>508</v>
      </c>
      <c r="D16" s="39" t="s">
        <v>509</v>
      </c>
      <c r="E16" s="37" t="s">
        <v>507</v>
      </c>
      <c r="F16" s="40">
        <v>5</v>
      </c>
      <c r="G16" s="41">
        <v>6258</v>
      </c>
      <c r="H16" s="41">
        <v>31290</v>
      </c>
    </row>
    <row r="17" ht="29.9" customHeight="1" spans="1:8">
      <c r="A17" s="39" t="s">
        <v>46</v>
      </c>
      <c r="B17" s="39" t="s">
        <v>496</v>
      </c>
      <c r="C17" s="39" t="s">
        <v>510</v>
      </c>
      <c r="D17" s="39" t="s">
        <v>511</v>
      </c>
      <c r="E17" s="37" t="s">
        <v>507</v>
      </c>
      <c r="F17" s="40">
        <v>1</v>
      </c>
      <c r="G17" s="41">
        <v>65000</v>
      </c>
      <c r="H17" s="41">
        <v>65000</v>
      </c>
    </row>
    <row r="18" ht="29.9" customHeight="1" spans="1:8">
      <c r="A18" s="39" t="s">
        <v>46</v>
      </c>
      <c r="B18" s="39" t="s">
        <v>496</v>
      </c>
      <c r="C18" s="39" t="s">
        <v>510</v>
      </c>
      <c r="D18" s="39" t="s">
        <v>512</v>
      </c>
      <c r="E18" s="37" t="s">
        <v>507</v>
      </c>
      <c r="F18" s="40">
        <v>1</v>
      </c>
      <c r="G18" s="41">
        <v>58500</v>
      </c>
      <c r="H18" s="41">
        <v>58500</v>
      </c>
    </row>
    <row r="19" ht="29.9" customHeight="1" spans="1:8">
      <c r="A19" s="39" t="s">
        <v>46</v>
      </c>
      <c r="B19" s="39" t="s">
        <v>496</v>
      </c>
      <c r="C19" s="39" t="s">
        <v>513</v>
      </c>
      <c r="D19" s="39" t="s">
        <v>514</v>
      </c>
      <c r="E19" s="37" t="s">
        <v>423</v>
      </c>
      <c r="F19" s="40">
        <v>1</v>
      </c>
      <c r="G19" s="41">
        <v>52000</v>
      </c>
      <c r="H19" s="41">
        <v>52000</v>
      </c>
    </row>
    <row r="20" ht="29.9" customHeight="1" spans="1:8">
      <c r="A20" s="39" t="s">
        <v>46</v>
      </c>
      <c r="B20" s="39" t="s">
        <v>496</v>
      </c>
      <c r="C20" s="39" t="s">
        <v>515</v>
      </c>
      <c r="D20" s="39" t="s">
        <v>516</v>
      </c>
      <c r="E20" s="37" t="s">
        <v>423</v>
      </c>
      <c r="F20" s="40">
        <v>1</v>
      </c>
      <c r="G20" s="41">
        <v>8800</v>
      </c>
      <c r="H20" s="41">
        <v>8800</v>
      </c>
    </row>
    <row r="21" ht="29.9" customHeight="1" spans="1:8">
      <c r="A21" s="39" t="s">
        <v>46</v>
      </c>
      <c r="B21" s="39" t="s">
        <v>496</v>
      </c>
      <c r="C21" s="39" t="s">
        <v>515</v>
      </c>
      <c r="D21" s="39" t="s">
        <v>517</v>
      </c>
      <c r="E21" s="37" t="s">
        <v>423</v>
      </c>
      <c r="F21" s="40">
        <v>1</v>
      </c>
      <c r="G21" s="41">
        <v>13000</v>
      </c>
      <c r="H21" s="41">
        <v>13000</v>
      </c>
    </row>
    <row r="22" ht="29.9" customHeight="1" spans="1:8">
      <c r="A22" s="39" t="s">
        <v>46</v>
      </c>
      <c r="B22" s="39" t="s">
        <v>496</v>
      </c>
      <c r="C22" s="39" t="s">
        <v>518</v>
      </c>
      <c r="D22" s="39" t="s">
        <v>519</v>
      </c>
      <c r="E22" s="37" t="s">
        <v>423</v>
      </c>
      <c r="F22" s="40">
        <v>1</v>
      </c>
      <c r="G22" s="41">
        <v>5000</v>
      </c>
      <c r="H22" s="41">
        <v>5000</v>
      </c>
    </row>
    <row r="23" ht="29.9" customHeight="1" spans="1:8">
      <c r="A23" s="39" t="s">
        <v>46</v>
      </c>
      <c r="B23" s="39" t="s">
        <v>496</v>
      </c>
      <c r="C23" s="39" t="s">
        <v>433</v>
      </c>
      <c r="D23" s="39" t="s">
        <v>520</v>
      </c>
      <c r="E23" s="37" t="s">
        <v>423</v>
      </c>
      <c r="F23" s="40">
        <v>1</v>
      </c>
      <c r="G23" s="41">
        <v>10000</v>
      </c>
      <c r="H23" s="41">
        <v>10000</v>
      </c>
    </row>
    <row r="24" ht="29.9" customHeight="1" spans="1:8">
      <c r="A24" s="39" t="s">
        <v>46</v>
      </c>
      <c r="B24" s="39" t="s">
        <v>496</v>
      </c>
      <c r="C24" s="39" t="s">
        <v>521</v>
      </c>
      <c r="D24" s="39" t="s">
        <v>522</v>
      </c>
      <c r="E24" s="37" t="s">
        <v>423</v>
      </c>
      <c r="F24" s="40">
        <v>1</v>
      </c>
      <c r="G24" s="41">
        <v>44500</v>
      </c>
      <c r="H24" s="41">
        <v>44500</v>
      </c>
    </row>
    <row r="25" ht="29.9" customHeight="1" spans="1:8">
      <c r="A25" s="39" t="s">
        <v>46</v>
      </c>
      <c r="B25" s="39" t="s">
        <v>496</v>
      </c>
      <c r="C25" s="39" t="s">
        <v>523</v>
      </c>
      <c r="D25" s="39" t="s">
        <v>524</v>
      </c>
      <c r="E25" s="37" t="s">
        <v>423</v>
      </c>
      <c r="F25" s="40">
        <v>1</v>
      </c>
      <c r="G25" s="41">
        <v>3700</v>
      </c>
      <c r="H25" s="41">
        <v>3700</v>
      </c>
    </row>
    <row r="26" ht="29.9" customHeight="1" spans="1:8">
      <c r="A26" s="39" t="s">
        <v>46</v>
      </c>
      <c r="B26" s="39" t="s">
        <v>496</v>
      </c>
      <c r="C26" s="39" t="s">
        <v>523</v>
      </c>
      <c r="D26" s="39" t="s">
        <v>525</v>
      </c>
      <c r="E26" s="37" t="s">
        <v>423</v>
      </c>
      <c r="F26" s="40">
        <v>1</v>
      </c>
      <c r="G26" s="41">
        <v>5500</v>
      </c>
      <c r="H26" s="41">
        <v>5500</v>
      </c>
    </row>
    <row r="27" ht="29.9" customHeight="1" spans="1:8">
      <c r="A27" s="39" t="s">
        <v>46</v>
      </c>
      <c r="B27" s="39" t="s">
        <v>496</v>
      </c>
      <c r="C27" s="39" t="s">
        <v>523</v>
      </c>
      <c r="D27" s="39" t="s">
        <v>526</v>
      </c>
      <c r="E27" s="37" t="s">
        <v>423</v>
      </c>
      <c r="F27" s="40">
        <v>1</v>
      </c>
      <c r="G27" s="41">
        <v>6000</v>
      </c>
      <c r="H27" s="41">
        <v>6000</v>
      </c>
    </row>
    <row r="28" ht="29.9" customHeight="1" spans="1:8">
      <c r="A28" s="39" t="s">
        <v>46</v>
      </c>
      <c r="B28" s="39" t="s">
        <v>496</v>
      </c>
      <c r="C28" s="39" t="s">
        <v>523</v>
      </c>
      <c r="D28" s="39" t="s">
        <v>527</v>
      </c>
      <c r="E28" s="37" t="s">
        <v>423</v>
      </c>
      <c r="F28" s="40">
        <v>2</v>
      </c>
      <c r="G28" s="41">
        <v>4500</v>
      </c>
      <c r="H28" s="41">
        <v>9000</v>
      </c>
    </row>
    <row r="29" ht="29.9" customHeight="1" spans="1:8">
      <c r="A29" s="39" t="s">
        <v>46</v>
      </c>
      <c r="B29" s="39" t="s">
        <v>496</v>
      </c>
      <c r="C29" s="39" t="s">
        <v>523</v>
      </c>
      <c r="D29" s="39" t="s">
        <v>528</v>
      </c>
      <c r="E29" s="37" t="s">
        <v>423</v>
      </c>
      <c r="F29" s="40">
        <v>1</v>
      </c>
      <c r="G29" s="41">
        <v>9300</v>
      </c>
      <c r="H29" s="41">
        <v>9300</v>
      </c>
    </row>
    <row r="30" ht="29.9" customHeight="1" spans="1:8">
      <c r="A30" s="39" t="s">
        <v>46</v>
      </c>
      <c r="B30" s="39" t="s">
        <v>496</v>
      </c>
      <c r="C30" s="39" t="s">
        <v>523</v>
      </c>
      <c r="D30" s="39" t="s">
        <v>529</v>
      </c>
      <c r="E30" s="37" t="s">
        <v>423</v>
      </c>
      <c r="F30" s="40">
        <v>1</v>
      </c>
      <c r="G30" s="41">
        <v>17500</v>
      </c>
      <c r="H30" s="41">
        <v>17500</v>
      </c>
    </row>
    <row r="31" ht="29.9" customHeight="1" spans="1:8">
      <c r="A31" s="39" t="s">
        <v>46</v>
      </c>
      <c r="B31" s="39" t="s">
        <v>496</v>
      </c>
      <c r="C31" s="39" t="s">
        <v>523</v>
      </c>
      <c r="D31" s="39" t="s">
        <v>530</v>
      </c>
      <c r="E31" s="37" t="s">
        <v>423</v>
      </c>
      <c r="F31" s="40">
        <v>1</v>
      </c>
      <c r="G31" s="41">
        <v>3800</v>
      </c>
      <c r="H31" s="41">
        <v>3800</v>
      </c>
    </row>
    <row r="32" ht="29.9" customHeight="1" spans="1:8">
      <c r="A32" s="39" t="s">
        <v>46</v>
      </c>
      <c r="B32" s="39" t="s">
        <v>496</v>
      </c>
      <c r="C32" s="39" t="s">
        <v>523</v>
      </c>
      <c r="D32" s="39" t="s">
        <v>531</v>
      </c>
      <c r="E32" s="37" t="s">
        <v>423</v>
      </c>
      <c r="F32" s="40">
        <v>1</v>
      </c>
      <c r="G32" s="41">
        <v>4000</v>
      </c>
      <c r="H32" s="41">
        <v>4000</v>
      </c>
    </row>
    <row r="33" ht="29.9" customHeight="1" spans="1:8">
      <c r="A33" s="39" t="s">
        <v>46</v>
      </c>
      <c r="B33" s="39" t="s">
        <v>496</v>
      </c>
      <c r="C33" s="39" t="s">
        <v>532</v>
      </c>
      <c r="D33" s="39" t="s">
        <v>533</v>
      </c>
      <c r="E33" s="37" t="s">
        <v>423</v>
      </c>
      <c r="F33" s="40">
        <v>14</v>
      </c>
      <c r="G33" s="41">
        <v>7800</v>
      </c>
      <c r="H33" s="41">
        <v>109200</v>
      </c>
    </row>
    <row r="34" ht="29.9" customHeight="1" spans="1:8">
      <c r="A34" s="39" t="s">
        <v>46</v>
      </c>
      <c r="B34" s="39" t="s">
        <v>496</v>
      </c>
      <c r="C34" s="39" t="s">
        <v>534</v>
      </c>
      <c r="D34" s="39" t="s">
        <v>535</v>
      </c>
      <c r="E34" s="37" t="s">
        <v>342</v>
      </c>
      <c r="F34" s="40">
        <v>1</v>
      </c>
      <c r="G34" s="41">
        <v>9000</v>
      </c>
      <c r="H34" s="41">
        <v>9000</v>
      </c>
    </row>
    <row r="35" ht="29.9" customHeight="1" spans="1:8">
      <c r="A35" s="39" t="s">
        <v>46</v>
      </c>
      <c r="B35" s="39" t="s">
        <v>496</v>
      </c>
      <c r="C35" s="39" t="s">
        <v>536</v>
      </c>
      <c r="D35" s="39" t="s">
        <v>537</v>
      </c>
      <c r="E35" s="37" t="s">
        <v>538</v>
      </c>
      <c r="F35" s="40">
        <v>1</v>
      </c>
      <c r="G35" s="41">
        <v>51600</v>
      </c>
      <c r="H35" s="41">
        <v>51600</v>
      </c>
    </row>
    <row r="36" ht="29.9" customHeight="1" spans="1:8">
      <c r="A36" s="39" t="s">
        <v>46</v>
      </c>
      <c r="B36" s="39" t="s">
        <v>496</v>
      </c>
      <c r="C36" s="39" t="s">
        <v>536</v>
      </c>
      <c r="D36" s="39" t="s">
        <v>539</v>
      </c>
      <c r="E36" s="37" t="s">
        <v>540</v>
      </c>
      <c r="F36" s="40">
        <v>1</v>
      </c>
      <c r="G36" s="41">
        <v>8900</v>
      </c>
      <c r="H36" s="41">
        <v>8900</v>
      </c>
    </row>
    <row r="37" ht="29.9" customHeight="1" spans="1:8">
      <c r="A37" s="39" t="s">
        <v>46</v>
      </c>
      <c r="B37" s="39" t="s">
        <v>496</v>
      </c>
      <c r="C37" s="39" t="s">
        <v>541</v>
      </c>
      <c r="D37" s="39" t="s">
        <v>542</v>
      </c>
      <c r="E37" s="37" t="s">
        <v>423</v>
      </c>
      <c r="F37" s="40">
        <v>1</v>
      </c>
      <c r="G37" s="41">
        <v>42000</v>
      </c>
      <c r="H37" s="41">
        <v>42000</v>
      </c>
    </row>
    <row r="38" ht="29.9" customHeight="1" spans="1:8">
      <c r="A38" s="39" t="s">
        <v>46</v>
      </c>
      <c r="B38" s="39" t="s">
        <v>496</v>
      </c>
      <c r="C38" s="39" t="s">
        <v>541</v>
      </c>
      <c r="D38" s="39" t="s">
        <v>543</v>
      </c>
      <c r="E38" s="37" t="s">
        <v>544</v>
      </c>
      <c r="F38" s="40">
        <v>1</v>
      </c>
      <c r="G38" s="41">
        <v>3200</v>
      </c>
      <c r="H38" s="41">
        <v>3200</v>
      </c>
    </row>
    <row r="39" ht="29.9" customHeight="1" spans="1:8">
      <c r="A39" s="39" t="s">
        <v>46</v>
      </c>
      <c r="B39" s="39" t="s">
        <v>496</v>
      </c>
      <c r="C39" s="39" t="s">
        <v>541</v>
      </c>
      <c r="D39" s="39" t="s">
        <v>545</v>
      </c>
      <c r="E39" s="37" t="s">
        <v>546</v>
      </c>
      <c r="F39" s="40">
        <v>14</v>
      </c>
      <c r="G39" s="41">
        <v>3190</v>
      </c>
      <c r="H39" s="41">
        <v>44660</v>
      </c>
    </row>
    <row r="40" ht="29.9" customHeight="1" spans="1:8">
      <c r="A40" s="39" t="s">
        <v>46</v>
      </c>
      <c r="B40" s="39" t="s">
        <v>496</v>
      </c>
      <c r="C40" s="39" t="s">
        <v>541</v>
      </c>
      <c r="D40" s="39" t="s">
        <v>547</v>
      </c>
      <c r="E40" s="37" t="s">
        <v>540</v>
      </c>
      <c r="F40" s="40">
        <v>88</v>
      </c>
      <c r="G40" s="41">
        <v>1790</v>
      </c>
      <c r="H40" s="41">
        <v>157520</v>
      </c>
    </row>
    <row r="41" ht="29.9" customHeight="1" spans="1:8">
      <c r="A41" s="39" t="s">
        <v>46</v>
      </c>
      <c r="B41" s="39" t="s">
        <v>496</v>
      </c>
      <c r="C41" s="39" t="s">
        <v>548</v>
      </c>
      <c r="D41" s="39" t="s">
        <v>549</v>
      </c>
      <c r="E41" s="37" t="s">
        <v>550</v>
      </c>
      <c r="F41" s="40">
        <v>10</v>
      </c>
      <c r="G41" s="41">
        <v>7480</v>
      </c>
      <c r="H41" s="41">
        <v>74800</v>
      </c>
    </row>
    <row r="42" ht="29.9" customHeight="1" spans="1:8">
      <c r="A42" s="39" t="s">
        <v>46</v>
      </c>
      <c r="B42" s="39" t="s">
        <v>496</v>
      </c>
      <c r="C42" s="39" t="s">
        <v>548</v>
      </c>
      <c r="D42" s="39" t="s">
        <v>551</v>
      </c>
      <c r="E42" s="37" t="s">
        <v>552</v>
      </c>
      <c r="F42" s="40">
        <v>10</v>
      </c>
      <c r="G42" s="41">
        <v>7800</v>
      </c>
      <c r="H42" s="41">
        <v>78000</v>
      </c>
    </row>
    <row r="43" ht="29.9" customHeight="1" spans="1:8">
      <c r="A43" s="39" t="s">
        <v>46</v>
      </c>
      <c r="B43" s="39" t="s">
        <v>496</v>
      </c>
      <c r="C43" s="39" t="s">
        <v>548</v>
      </c>
      <c r="D43" s="39" t="s">
        <v>553</v>
      </c>
      <c r="E43" s="37" t="s">
        <v>550</v>
      </c>
      <c r="F43" s="40">
        <v>1</v>
      </c>
      <c r="G43" s="41">
        <v>15500</v>
      </c>
      <c r="H43" s="41">
        <v>15500</v>
      </c>
    </row>
    <row r="44" ht="29.9" customHeight="1" spans="1:8">
      <c r="A44" s="39" t="s">
        <v>46</v>
      </c>
      <c r="B44" s="39" t="s">
        <v>496</v>
      </c>
      <c r="C44" s="39" t="s">
        <v>548</v>
      </c>
      <c r="D44" s="39" t="s">
        <v>554</v>
      </c>
      <c r="E44" s="37" t="s">
        <v>342</v>
      </c>
      <c r="F44" s="40">
        <v>6</v>
      </c>
      <c r="G44" s="41">
        <v>1500</v>
      </c>
      <c r="H44" s="41">
        <v>9000</v>
      </c>
    </row>
    <row r="45" ht="29.9" customHeight="1" spans="1:8">
      <c r="A45" s="39" t="s">
        <v>46</v>
      </c>
      <c r="B45" s="39" t="s">
        <v>496</v>
      </c>
      <c r="C45" s="39" t="s">
        <v>548</v>
      </c>
      <c r="D45" s="39" t="s">
        <v>555</v>
      </c>
      <c r="E45" s="37" t="s">
        <v>550</v>
      </c>
      <c r="F45" s="40">
        <v>3</v>
      </c>
      <c r="G45" s="41">
        <v>82000</v>
      </c>
      <c r="H45" s="41">
        <v>246000</v>
      </c>
    </row>
    <row r="46" ht="29.9" customHeight="1" spans="1:8">
      <c r="A46" s="39" t="s">
        <v>46</v>
      </c>
      <c r="B46" s="39" t="s">
        <v>496</v>
      </c>
      <c r="C46" s="39" t="s">
        <v>548</v>
      </c>
      <c r="D46" s="39" t="s">
        <v>556</v>
      </c>
      <c r="E46" s="37" t="s">
        <v>557</v>
      </c>
      <c r="F46" s="40">
        <v>8</v>
      </c>
      <c r="G46" s="41">
        <v>9800</v>
      </c>
      <c r="H46" s="41">
        <v>78400</v>
      </c>
    </row>
    <row r="47" ht="29.9" customHeight="1" spans="1:8">
      <c r="A47" s="39" t="s">
        <v>46</v>
      </c>
      <c r="B47" s="39" t="s">
        <v>496</v>
      </c>
      <c r="C47" s="39" t="s">
        <v>548</v>
      </c>
      <c r="D47" s="39" t="s">
        <v>558</v>
      </c>
      <c r="E47" s="37" t="s">
        <v>342</v>
      </c>
      <c r="F47" s="40">
        <v>2</v>
      </c>
      <c r="G47" s="41">
        <v>29800</v>
      </c>
      <c r="H47" s="41">
        <v>59600</v>
      </c>
    </row>
    <row r="48" ht="29.9" customHeight="1" spans="1:8">
      <c r="A48" s="39" t="s">
        <v>46</v>
      </c>
      <c r="B48" s="39" t="s">
        <v>496</v>
      </c>
      <c r="C48" s="39" t="s">
        <v>548</v>
      </c>
      <c r="D48" s="39" t="s">
        <v>559</v>
      </c>
      <c r="E48" s="37" t="s">
        <v>342</v>
      </c>
      <c r="F48" s="40">
        <v>29</v>
      </c>
      <c r="G48" s="41">
        <v>1500</v>
      </c>
      <c r="H48" s="41">
        <v>43500</v>
      </c>
    </row>
    <row r="49" ht="29.9" customHeight="1" spans="1:8">
      <c r="A49" s="39" t="s">
        <v>46</v>
      </c>
      <c r="B49" s="39" t="s">
        <v>496</v>
      </c>
      <c r="C49" s="39" t="s">
        <v>548</v>
      </c>
      <c r="D49" s="39" t="s">
        <v>560</v>
      </c>
      <c r="E49" s="37" t="s">
        <v>342</v>
      </c>
      <c r="F49" s="40">
        <v>10</v>
      </c>
      <c r="G49" s="41">
        <v>3680</v>
      </c>
      <c r="H49" s="41">
        <v>36800</v>
      </c>
    </row>
    <row r="50" ht="29.9" customHeight="1" spans="1:8">
      <c r="A50" s="39" t="s">
        <v>46</v>
      </c>
      <c r="B50" s="39" t="s">
        <v>496</v>
      </c>
      <c r="C50" s="39" t="s">
        <v>548</v>
      </c>
      <c r="D50" s="39" t="s">
        <v>561</v>
      </c>
      <c r="E50" s="37" t="s">
        <v>507</v>
      </c>
      <c r="F50" s="40">
        <v>2</v>
      </c>
      <c r="G50" s="41">
        <v>190000</v>
      </c>
      <c r="H50" s="41">
        <v>380000</v>
      </c>
    </row>
    <row r="51" ht="29.9" customHeight="1" spans="1:8">
      <c r="A51" s="39" t="s">
        <v>46</v>
      </c>
      <c r="B51" s="39" t="s">
        <v>496</v>
      </c>
      <c r="C51" s="39" t="s">
        <v>548</v>
      </c>
      <c r="D51" s="39" t="s">
        <v>562</v>
      </c>
      <c r="E51" s="37" t="s">
        <v>507</v>
      </c>
      <c r="F51" s="40">
        <v>4</v>
      </c>
      <c r="G51" s="41">
        <v>238000</v>
      </c>
      <c r="H51" s="41">
        <v>952000</v>
      </c>
    </row>
    <row r="52" ht="29.9" customHeight="1" spans="1:8">
      <c r="A52" s="39" t="s">
        <v>46</v>
      </c>
      <c r="B52" s="39" t="s">
        <v>496</v>
      </c>
      <c r="C52" s="39" t="s">
        <v>548</v>
      </c>
      <c r="D52" s="39" t="s">
        <v>563</v>
      </c>
      <c r="E52" s="37" t="s">
        <v>507</v>
      </c>
      <c r="F52" s="40">
        <v>6</v>
      </c>
      <c r="G52" s="41">
        <v>106500</v>
      </c>
      <c r="H52" s="41">
        <v>639000</v>
      </c>
    </row>
    <row r="53" ht="29.9" customHeight="1" spans="1:8">
      <c r="A53" s="39" t="s">
        <v>46</v>
      </c>
      <c r="B53" s="39" t="s">
        <v>496</v>
      </c>
      <c r="C53" s="39" t="s">
        <v>548</v>
      </c>
      <c r="D53" s="39" t="s">
        <v>564</v>
      </c>
      <c r="E53" s="37" t="s">
        <v>342</v>
      </c>
      <c r="F53" s="40">
        <v>10</v>
      </c>
      <c r="G53" s="41">
        <v>2100</v>
      </c>
      <c r="H53" s="41">
        <v>21000</v>
      </c>
    </row>
    <row r="54" ht="29.9" customHeight="1" spans="1:8">
      <c r="A54" s="39" t="s">
        <v>46</v>
      </c>
      <c r="B54" s="39" t="s">
        <v>496</v>
      </c>
      <c r="C54" s="39" t="s">
        <v>548</v>
      </c>
      <c r="D54" s="39" t="s">
        <v>565</v>
      </c>
      <c r="E54" s="37" t="s">
        <v>540</v>
      </c>
      <c r="F54" s="40">
        <v>20</v>
      </c>
      <c r="G54" s="41">
        <v>8480</v>
      </c>
      <c r="H54" s="41">
        <v>169600</v>
      </c>
    </row>
    <row r="55" ht="29.9" customHeight="1" spans="1:8">
      <c r="A55" s="39" t="s">
        <v>46</v>
      </c>
      <c r="B55" s="39" t="s">
        <v>496</v>
      </c>
      <c r="C55" s="39" t="s">
        <v>548</v>
      </c>
      <c r="D55" s="39" t="s">
        <v>566</v>
      </c>
      <c r="E55" s="37" t="s">
        <v>507</v>
      </c>
      <c r="F55" s="40">
        <v>3</v>
      </c>
      <c r="G55" s="41">
        <v>109500</v>
      </c>
      <c r="H55" s="41">
        <v>328500</v>
      </c>
    </row>
    <row r="56" ht="29.9" customHeight="1" spans="1:8">
      <c r="A56" s="39" t="s">
        <v>46</v>
      </c>
      <c r="B56" s="39" t="s">
        <v>496</v>
      </c>
      <c r="C56" s="39" t="s">
        <v>548</v>
      </c>
      <c r="D56" s="39" t="s">
        <v>566</v>
      </c>
      <c r="E56" s="37" t="s">
        <v>507</v>
      </c>
      <c r="F56" s="40">
        <v>8</v>
      </c>
      <c r="G56" s="41">
        <v>95800</v>
      </c>
      <c r="H56" s="41">
        <v>766400</v>
      </c>
    </row>
    <row r="57" ht="29.9" customHeight="1" spans="1:8">
      <c r="A57" s="39" t="s">
        <v>46</v>
      </c>
      <c r="B57" s="39" t="s">
        <v>496</v>
      </c>
      <c r="C57" s="39" t="s">
        <v>548</v>
      </c>
      <c r="D57" s="39" t="s">
        <v>567</v>
      </c>
      <c r="E57" s="37" t="s">
        <v>342</v>
      </c>
      <c r="F57" s="40">
        <v>15</v>
      </c>
      <c r="G57" s="41">
        <v>1500</v>
      </c>
      <c r="H57" s="41">
        <v>22500</v>
      </c>
    </row>
    <row r="58" ht="29.9" customHeight="1" spans="1:8">
      <c r="A58" s="39" t="s">
        <v>46</v>
      </c>
      <c r="B58" s="39" t="s">
        <v>496</v>
      </c>
      <c r="C58" s="39" t="s">
        <v>548</v>
      </c>
      <c r="D58" s="39" t="s">
        <v>568</v>
      </c>
      <c r="E58" s="37" t="s">
        <v>342</v>
      </c>
      <c r="F58" s="40">
        <v>20</v>
      </c>
      <c r="G58" s="41">
        <v>2300</v>
      </c>
      <c r="H58" s="41">
        <v>46000</v>
      </c>
    </row>
    <row r="59" ht="29.9" customHeight="1" spans="1:8">
      <c r="A59" s="39" t="s">
        <v>46</v>
      </c>
      <c r="B59" s="39" t="s">
        <v>496</v>
      </c>
      <c r="C59" s="39" t="s">
        <v>548</v>
      </c>
      <c r="D59" s="39" t="s">
        <v>569</v>
      </c>
      <c r="E59" s="37" t="s">
        <v>540</v>
      </c>
      <c r="F59" s="40">
        <v>10</v>
      </c>
      <c r="G59" s="41">
        <v>4150</v>
      </c>
      <c r="H59" s="41">
        <v>41500</v>
      </c>
    </row>
    <row r="60" ht="29.9" customHeight="1" spans="1:8">
      <c r="A60" s="39" t="s">
        <v>46</v>
      </c>
      <c r="B60" s="39" t="s">
        <v>496</v>
      </c>
      <c r="C60" s="39" t="s">
        <v>548</v>
      </c>
      <c r="D60" s="39" t="s">
        <v>570</v>
      </c>
      <c r="E60" s="37" t="s">
        <v>507</v>
      </c>
      <c r="F60" s="40">
        <v>5</v>
      </c>
      <c r="G60" s="41">
        <v>89800</v>
      </c>
      <c r="H60" s="41">
        <v>449000</v>
      </c>
    </row>
    <row r="61" ht="29.9" customHeight="1" spans="1:8">
      <c r="A61" s="39" t="s">
        <v>46</v>
      </c>
      <c r="B61" s="39" t="s">
        <v>496</v>
      </c>
      <c r="C61" s="39" t="s">
        <v>548</v>
      </c>
      <c r="D61" s="39" t="s">
        <v>571</v>
      </c>
      <c r="E61" s="37" t="s">
        <v>507</v>
      </c>
      <c r="F61" s="40">
        <v>3</v>
      </c>
      <c r="G61" s="41">
        <v>241000</v>
      </c>
      <c r="H61" s="41">
        <v>723000</v>
      </c>
    </row>
    <row r="62" ht="29.9" customHeight="1" spans="1:8">
      <c r="A62" s="39" t="s">
        <v>46</v>
      </c>
      <c r="B62" s="39" t="s">
        <v>496</v>
      </c>
      <c r="C62" s="39" t="s">
        <v>548</v>
      </c>
      <c r="D62" s="39" t="s">
        <v>572</v>
      </c>
      <c r="E62" s="37" t="s">
        <v>540</v>
      </c>
      <c r="F62" s="40">
        <v>10</v>
      </c>
      <c r="G62" s="41">
        <v>2200</v>
      </c>
      <c r="H62" s="41">
        <v>22000</v>
      </c>
    </row>
    <row r="63" ht="29.9" customHeight="1" spans="1:8">
      <c r="A63" s="39" t="s">
        <v>46</v>
      </c>
      <c r="B63" s="39" t="s">
        <v>496</v>
      </c>
      <c r="C63" s="39" t="s">
        <v>548</v>
      </c>
      <c r="D63" s="39" t="s">
        <v>573</v>
      </c>
      <c r="E63" s="37" t="s">
        <v>540</v>
      </c>
      <c r="F63" s="40">
        <v>5</v>
      </c>
      <c r="G63" s="41">
        <v>18800</v>
      </c>
      <c r="H63" s="41">
        <v>94000</v>
      </c>
    </row>
    <row r="64" ht="29.9" customHeight="1" spans="1:8">
      <c r="A64" s="39" t="s">
        <v>46</v>
      </c>
      <c r="B64" s="39" t="s">
        <v>496</v>
      </c>
      <c r="C64" s="39" t="s">
        <v>548</v>
      </c>
      <c r="D64" s="39" t="s">
        <v>574</v>
      </c>
      <c r="E64" s="37" t="s">
        <v>575</v>
      </c>
      <c r="F64" s="40">
        <v>12</v>
      </c>
      <c r="G64" s="41">
        <v>3850</v>
      </c>
      <c r="H64" s="41">
        <v>46200</v>
      </c>
    </row>
    <row r="65" ht="29.9" customHeight="1" spans="1:8">
      <c r="A65" s="39" t="s">
        <v>46</v>
      </c>
      <c r="B65" s="39" t="s">
        <v>496</v>
      </c>
      <c r="C65" s="39" t="s">
        <v>548</v>
      </c>
      <c r="D65" s="39" t="s">
        <v>576</v>
      </c>
      <c r="E65" s="37" t="s">
        <v>540</v>
      </c>
      <c r="F65" s="40">
        <v>22</v>
      </c>
      <c r="G65" s="41">
        <v>2950</v>
      </c>
      <c r="H65" s="41">
        <v>64900</v>
      </c>
    </row>
    <row r="66" ht="29.9" customHeight="1" spans="1:8">
      <c r="A66" s="39" t="s">
        <v>46</v>
      </c>
      <c r="B66" s="39" t="s">
        <v>496</v>
      </c>
      <c r="C66" s="39" t="s">
        <v>548</v>
      </c>
      <c r="D66" s="39" t="s">
        <v>577</v>
      </c>
      <c r="E66" s="37" t="s">
        <v>540</v>
      </c>
      <c r="F66" s="40">
        <v>10</v>
      </c>
      <c r="G66" s="41">
        <v>1600</v>
      </c>
      <c r="H66" s="41">
        <v>16000</v>
      </c>
    </row>
    <row r="67" ht="29.9" customHeight="1" spans="1:8">
      <c r="A67" s="39" t="s">
        <v>46</v>
      </c>
      <c r="B67" s="39" t="s">
        <v>496</v>
      </c>
      <c r="C67" s="39" t="s">
        <v>548</v>
      </c>
      <c r="D67" s="39" t="s">
        <v>578</v>
      </c>
      <c r="E67" s="37" t="s">
        <v>507</v>
      </c>
      <c r="F67" s="40">
        <v>4</v>
      </c>
      <c r="G67" s="41">
        <v>108500</v>
      </c>
      <c r="H67" s="41">
        <v>434000</v>
      </c>
    </row>
    <row r="68" ht="29.9" customHeight="1" spans="1:8">
      <c r="A68" s="39" t="s">
        <v>46</v>
      </c>
      <c r="B68" s="39" t="s">
        <v>496</v>
      </c>
      <c r="C68" s="39" t="s">
        <v>548</v>
      </c>
      <c r="D68" s="39" t="s">
        <v>578</v>
      </c>
      <c r="E68" s="37" t="s">
        <v>507</v>
      </c>
      <c r="F68" s="40">
        <v>4</v>
      </c>
      <c r="G68" s="41">
        <v>98500</v>
      </c>
      <c r="H68" s="41">
        <v>394000</v>
      </c>
    </row>
    <row r="69" ht="29.9" customHeight="1" spans="1:8">
      <c r="A69" s="39" t="s">
        <v>46</v>
      </c>
      <c r="B69" s="39" t="s">
        <v>496</v>
      </c>
      <c r="C69" s="39" t="s">
        <v>548</v>
      </c>
      <c r="D69" s="39" t="s">
        <v>579</v>
      </c>
      <c r="E69" s="37" t="s">
        <v>544</v>
      </c>
      <c r="F69" s="40">
        <v>5</v>
      </c>
      <c r="G69" s="41">
        <v>20900</v>
      </c>
      <c r="H69" s="41">
        <v>104500</v>
      </c>
    </row>
    <row r="70" ht="29.9" customHeight="1" spans="1:8">
      <c r="A70" s="39" t="s">
        <v>46</v>
      </c>
      <c r="B70" s="39" t="s">
        <v>496</v>
      </c>
      <c r="C70" s="39" t="s">
        <v>548</v>
      </c>
      <c r="D70" s="39" t="s">
        <v>580</v>
      </c>
      <c r="E70" s="37" t="s">
        <v>507</v>
      </c>
      <c r="F70" s="40">
        <v>6</v>
      </c>
      <c r="G70" s="41">
        <v>79800</v>
      </c>
      <c r="H70" s="41">
        <v>478800</v>
      </c>
    </row>
    <row r="71" ht="29.9" customHeight="1" spans="1:8">
      <c r="A71" s="39" t="s">
        <v>46</v>
      </c>
      <c r="B71" s="39" t="s">
        <v>496</v>
      </c>
      <c r="C71" s="39" t="s">
        <v>548</v>
      </c>
      <c r="D71" s="39" t="s">
        <v>580</v>
      </c>
      <c r="E71" s="37" t="s">
        <v>507</v>
      </c>
      <c r="F71" s="40">
        <v>6</v>
      </c>
      <c r="G71" s="41">
        <v>69800</v>
      </c>
      <c r="H71" s="41">
        <v>418800</v>
      </c>
    </row>
    <row r="72" ht="29.9" customHeight="1" spans="1:8">
      <c r="A72" s="39" t="s">
        <v>46</v>
      </c>
      <c r="B72" s="39" t="s">
        <v>496</v>
      </c>
      <c r="C72" s="39" t="s">
        <v>548</v>
      </c>
      <c r="D72" s="39" t="s">
        <v>581</v>
      </c>
      <c r="E72" s="37" t="s">
        <v>575</v>
      </c>
      <c r="F72" s="40">
        <v>22</v>
      </c>
      <c r="G72" s="41">
        <v>3280</v>
      </c>
      <c r="H72" s="41">
        <v>72160</v>
      </c>
    </row>
    <row r="73" ht="29.9" customHeight="1" spans="1:8">
      <c r="A73" s="39" t="s">
        <v>46</v>
      </c>
      <c r="B73" s="39" t="s">
        <v>496</v>
      </c>
      <c r="C73" s="39" t="s">
        <v>548</v>
      </c>
      <c r="D73" s="39" t="s">
        <v>582</v>
      </c>
      <c r="E73" s="37" t="s">
        <v>544</v>
      </c>
      <c r="F73" s="40">
        <v>5</v>
      </c>
      <c r="G73" s="41">
        <v>19800</v>
      </c>
      <c r="H73" s="41">
        <v>99000</v>
      </c>
    </row>
    <row r="74" ht="29.9" customHeight="1" spans="1:8">
      <c r="A74" s="39" t="s">
        <v>46</v>
      </c>
      <c r="B74" s="39" t="s">
        <v>496</v>
      </c>
      <c r="C74" s="39" t="s">
        <v>548</v>
      </c>
      <c r="D74" s="39" t="s">
        <v>583</v>
      </c>
      <c r="E74" s="37" t="s">
        <v>557</v>
      </c>
      <c r="F74" s="40">
        <v>22</v>
      </c>
      <c r="G74" s="41">
        <v>2990</v>
      </c>
      <c r="H74" s="41">
        <v>65780</v>
      </c>
    </row>
    <row r="75" ht="29.9" customHeight="1" spans="1:8">
      <c r="A75" s="39" t="s">
        <v>46</v>
      </c>
      <c r="B75" s="39" t="s">
        <v>496</v>
      </c>
      <c r="C75" s="39" t="s">
        <v>548</v>
      </c>
      <c r="D75" s="39" t="s">
        <v>584</v>
      </c>
      <c r="E75" s="37" t="s">
        <v>557</v>
      </c>
      <c r="F75" s="40">
        <v>1</v>
      </c>
      <c r="G75" s="41">
        <v>3150</v>
      </c>
      <c r="H75" s="41">
        <v>3150</v>
      </c>
    </row>
    <row r="76" ht="29.9" customHeight="1" spans="1:8">
      <c r="A76" s="39" t="s">
        <v>46</v>
      </c>
      <c r="B76" s="39" t="s">
        <v>496</v>
      </c>
      <c r="C76" s="39" t="s">
        <v>548</v>
      </c>
      <c r="D76" s="39" t="s">
        <v>584</v>
      </c>
      <c r="E76" s="37" t="s">
        <v>557</v>
      </c>
      <c r="F76" s="40">
        <v>12</v>
      </c>
      <c r="G76" s="41">
        <v>2450</v>
      </c>
      <c r="H76" s="41">
        <v>29400</v>
      </c>
    </row>
    <row r="77" ht="29.9" customHeight="1" spans="1:8">
      <c r="A77" s="39" t="s">
        <v>46</v>
      </c>
      <c r="B77" s="39" t="s">
        <v>496</v>
      </c>
      <c r="C77" s="39" t="s">
        <v>548</v>
      </c>
      <c r="D77" s="39" t="s">
        <v>585</v>
      </c>
      <c r="E77" s="37" t="s">
        <v>342</v>
      </c>
      <c r="F77" s="40">
        <v>2</v>
      </c>
      <c r="G77" s="41">
        <v>1000</v>
      </c>
      <c r="H77" s="41">
        <v>2000</v>
      </c>
    </row>
    <row r="78" ht="29.9" customHeight="1" spans="1:8">
      <c r="A78" s="39" t="s">
        <v>46</v>
      </c>
      <c r="B78" s="39" t="s">
        <v>496</v>
      </c>
      <c r="C78" s="39" t="s">
        <v>548</v>
      </c>
      <c r="D78" s="39" t="s">
        <v>586</v>
      </c>
      <c r="E78" s="37" t="s">
        <v>423</v>
      </c>
      <c r="F78" s="40">
        <v>16</v>
      </c>
      <c r="G78" s="41">
        <v>15900</v>
      </c>
      <c r="H78" s="41">
        <v>254400</v>
      </c>
    </row>
    <row r="79" ht="29.9" customHeight="1" spans="1:8">
      <c r="A79" s="39" t="s">
        <v>46</v>
      </c>
      <c r="B79" s="39" t="s">
        <v>496</v>
      </c>
      <c r="C79" s="39" t="s">
        <v>587</v>
      </c>
      <c r="D79" s="39" t="s">
        <v>588</v>
      </c>
      <c r="E79" s="37" t="s">
        <v>544</v>
      </c>
      <c r="F79" s="40">
        <v>2</v>
      </c>
      <c r="G79" s="41">
        <v>100000</v>
      </c>
      <c r="H79" s="41">
        <v>200000</v>
      </c>
    </row>
    <row r="80" ht="29.9" customHeight="1" spans="1:8">
      <c r="A80" s="39" t="s">
        <v>46</v>
      </c>
      <c r="B80" s="39" t="s">
        <v>496</v>
      </c>
      <c r="C80" s="39" t="s">
        <v>589</v>
      </c>
      <c r="D80" s="39" t="s">
        <v>590</v>
      </c>
      <c r="E80" s="37" t="s">
        <v>423</v>
      </c>
      <c r="F80" s="40">
        <v>2</v>
      </c>
      <c r="G80" s="41">
        <v>8600</v>
      </c>
      <c r="H80" s="41">
        <v>17200</v>
      </c>
    </row>
    <row r="81" ht="29.9" customHeight="1" spans="1:8">
      <c r="A81" s="39" t="s">
        <v>46</v>
      </c>
      <c r="B81" s="39" t="s">
        <v>496</v>
      </c>
      <c r="C81" s="39" t="s">
        <v>589</v>
      </c>
      <c r="D81" s="39" t="s">
        <v>591</v>
      </c>
      <c r="E81" s="37" t="s">
        <v>423</v>
      </c>
      <c r="F81" s="40">
        <v>2</v>
      </c>
      <c r="G81" s="41">
        <v>20000</v>
      </c>
      <c r="H81" s="41">
        <v>40000</v>
      </c>
    </row>
    <row r="82" ht="29.9" customHeight="1" spans="1:8">
      <c r="A82" s="39" t="s">
        <v>46</v>
      </c>
      <c r="B82" s="39" t="s">
        <v>496</v>
      </c>
      <c r="C82" s="39" t="s">
        <v>589</v>
      </c>
      <c r="D82" s="39" t="s">
        <v>592</v>
      </c>
      <c r="E82" s="37" t="s">
        <v>423</v>
      </c>
      <c r="F82" s="40">
        <v>2</v>
      </c>
      <c r="G82" s="41">
        <v>20000</v>
      </c>
      <c r="H82" s="41">
        <v>40000</v>
      </c>
    </row>
    <row r="83" ht="29.9" customHeight="1" spans="1:8">
      <c r="A83" s="39" t="s">
        <v>46</v>
      </c>
      <c r="B83" s="39" t="s">
        <v>496</v>
      </c>
      <c r="C83" s="39" t="s">
        <v>589</v>
      </c>
      <c r="D83" s="39" t="s">
        <v>593</v>
      </c>
      <c r="E83" s="37" t="s">
        <v>423</v>
      </c>
      <c r="F83" s="40">
        <v>10</v>
      </c>
      <c r="G83" s="41">
        <v>48200</v>
      </c>
      <c r="H83" s="41">
        <v>482000</v>
      </c>
    </row>
    <row r="84" ht="29.9" customHeight="1" spans="1:8">
      <c r="A84" s="39" t="s">
        <v>46</v>
      </c>
      <c r="B84" s="39" t="s">
        <v>496</v>
      </c>
      <c r="C84" s="39" t="s">
        <v>589</v>
      </c>
      <c r="D84" s="39" t="s">
        <v>594</v>
      </c>
      <c r="E84" s="37" t="s">
        <v>546</v>
      </c>
      <c r="F84" s="40">
        <v>2</v>
      </c>
      <c r="G84" s="41">
        <v>2200</v>
      </c>
      <c r="H84" s="41">
        <v>4400</v>
      </c>
    </row>
    <row r="85" ht="29.9" customHeight="1" spans="1:8">
      <c r="A85" s="39" t="s">
        <v>46</v>
      </c>
      <c r="B85" s="39" t="s">
        <v>496</v>
      </c>
      <c r="C85" s="39" t="s">
        <v>589</v>
      </c>
      <c r="D85" s="39" t="s">
        <v>595</v>
      </c>
      <c r="E85" s="37" t="s">
        <v>546</v>
      </c>
      <c r="F85" s="40">
        <v>22</v>
      </c>
      <c r="G85" s="41">
        <v>3890</v>
      </c>
      <c r="H85" s="41">
        <v>85580</v>
      </c>
    </row>
    <row r="86" ht="29.9" customHeight="1" spans="1:8">
      <c r="A86" s="39" t="s">
        <v>46</v>
      </c>
      <c r="B86" s="39" t="s">
        <v>496</v>
      </c>
      <c r="C86" s="39" t="s">
        <v>596</v>
      </c>
      <c r="D86" s="39" t="s">
        <v>597</v>
      </c>
      <c r="E86" s="37" t="s">
        <v>544</v>
      </c>
      <c r="F86" s="40">
        <v>3</v>
      </c>
      <c r="G86" s="41">
        <v>13860</v>
      </c>
      <c r="H86" s="41">
        <v>41580</v>
      </c>
    </row>
    <row r="87" ht="29.9" customHeight="1" spans="1:8">
      <c r="A87" s="39" t="s">
        <v>46</v>
      </c>
      <c r="B87" s="39" t="s">
        <v>496</v>
      </c>
      <c r="C87" s="39" t="s">
        <v>596</v>
      </c>
      <c r="D87" s="39" t="s">
        <v>598</v>
      </c>
      <c r="E87" s="37" t="s">
        <v>342</v>
      </c>
      <c r="F87" s="40">
        <v>3</v>
      </c>
      <c r="G87" s="41">
        <v>5190</v>
      </c>
      <c r="H87" s="41">
        <v>15570</v>
      </c>
    </row>
    <row r="88" ht="29.9" customHeight="1" spans="1:8">
      <c r="A88" s="39" t="s">
        <v>46</v>
      </c>
      <c r="B88" s="39" t="s">
        <v>496</v>
      </c>
      <c r="C88" s="39" t="s">
        <v>448</v>
      </c>
      <c r="D88" s="39" t="s">
        <v>599</v>
      </c>
      <c r="E88" s="37" t="s">
        <v>342</v>
      </c>
      <c r="F88" s="40">
        <v>2</v>
      </c>
      <c r="G88" s="41">
        <v>3450</v>
      </c>
      <c r="H88" s="41">
        <v>6900</v>
      </c>
    </row>
    <row r="89" ht="29.9" customHeight="1" spans="1:8">
      <c r="A89" s="39" t="s">
        <v>46</v>
      </c>
      <c r="B89" s="39" t="s">
        <v>496</v>
      </c>
      <c r="C89" s="39" t="s">
        <v>448</v>
      </c>
      <c r="D89" s="39" t="s">
        <v>600</v>
      </c>
      <c r="E89" s="37" t="s">
        <v>544</v>
      </c>
      <c r="F89" s="40">
        <v>2</v>
      </c>
      <c r="G89" s="41">
        <v>35000</v>
      </c>
      <c r="H89" s="41">
        <v>70000</v>
      </c>
    </row>
    <row r="90" ht="29.9" customHeight="1" spans="1:8">
      <c r="A90" s="39" t="s">
        <v>46</v>
      </c>
      <c r="B90" s="39" t="s">
        <v>601</v>
      </c>
      <c r="C90" s="39" t="s">
        <v>602</v>
      </c>
      <c r="D90" s="39" t="s">
        <v>603</v>
      </c>
      <c r="E90" s="37" t="s">
        <v>538</v>
      </c>
      <c r="F90" s="40">
        <v>502</v>
      </c>
      <c r="G90" s="41">
        <v>1060</v>
      </c>
      <c r="H90" s="41">
        <v>532120</v>
      </c>
    </row>
    <row r="91" ht="29.9" customHeight="1" spans="1:8">
      <c r="A91" s="39" t="s">
        <v>46</v>
      </c>
      <c r="B91" s="39" t="s">
        <v>601</v>
      </c>
      <c r="C91" s="39" t="s">
        <v>604</v>
      </c>
      <c r="D91" s="39" t="s">
        <v>605</v>
      </c>
      <c r="E91" s="37" t="s">
        <v>606</v>
      </c>
      <c r="F91" s="40">
        <v>430</v>
      </c>
      <c r="G91" s="41">
        <v>350</v>
      </c>
      <c r="H91" s="41">
        <v>150500</v>
      </c>
    </row>
    <row r="92" ht="29.9" customHeight="1" spans="1:8">
      <c r="A92" s="39" t="s">
        <v>46</v>
      </c>
      <c r="B92" s="39" t="s">
        <v>601</v>
      </c>
      <c r="C92" s="39" t="s">
        <v>604</v>
      </c>
      <c r="D92" s="39" t="s">
        <v>607</v>
      </c>
      <c r="E92" s="37" t="s">
        <v>606</v>
      </c>
      <c r="F92" s="40">
        <v>500</v>
      </c>
      <c r="G92" s="41">
        <v>416</v>
      </c>
      <c r="H92" s="41">
        <v>208000</v>
      </c>
    </row>
    <row r="93" ht="29.9" customHeight="1" spans="1:8">
      <c r="A93" s="39" t="s">
        <v>46</v>
      </c>
      <c r="B93" s="39" t="s">
        <v>601</v>
      </c>
      <c r="C93" s="39" t="s">
        <v>441</v>
      </c>
      <c r="D93" s="39" t="s">
        <v>440</v>
      </c>
      <c r="E93" s="37" t="s">
        <v>342</v>
      </c>
      <c r="F93" s="40">
        <v>20</v>
      </c>
      <c r="G93" s="41">
        <v>1000</v>
      </c>
      <c r="H93" s="41">
        <v>20000</v>
      </c>
    </row>
    <row r="94" ht="29.9" customHeight="1" spans="1:8">
      <c r="A94" s="39" t="s">
        <v>46</v>
      </c>
      <c r="B94" s="39" t="s">
        <v>601</v>
      </c>
      <c r="C94" s="39" t="s">
        <v>608</v>
      </c>
      <c r="D94" s="39" t="s">
        <v>609</v>
      </c>
      <c r="E94" s="37" t="s">
        <v>342</v>
      </c>
      <c r="F94" s="40">
        <v>251</v>
      </c>
      <c r="G94" s="41">
        <v>1600</v>
      </c>
      <c r="H94" s="41">
        <v>401600</v>
      </c>
    </row>
    <row r="95" ht="29.9" customHeight="1" spans="1:8">
      <c r="A95" s="39" t="s">
        <v>46</v>
      </c>
      <c r="B95" s="39" t="s">
        <v>601</v>
      </c>
      <c r="C95" s="39" t="s">
        <v>610</v>
      </c>
      <c r="D95" s="39" t="s">
        <v>611</v>
      </c>
      <c r="E95" s="37" t="s">
        <v>423</v>
      </c>
      <c r="F95" s="40">
        <v>2</v>
      </c>
      <c r="G95" s="41">
        <v>3900</v>
      </c>
      <c r="H95" s="41">
        <v>7800</v>
      </c>
    </row>
    <row r="96" ht="29.9" customHeight="1" spans="1:8">
      <c r="A96" s="39" t="s">
        <v>46</v>
      </c>
      <c r="B96" s="39" t="s">
        <v>601</v>
      </c>
      <c r="C96" s="39" t="s">
        <v>610</v>
      </c>
      <c r="D96" s="39" t="s">
        <v>612</v>
      </c>
      <c r="E96" s="37" t="s">
        <v>423</v>
      </c>
      <c r="F96" s="40">
        <v>3</v>
      </c>
      <c r="G96" s="41">
        <v>2100</v>
      </c>
      <c r="H96" s="41">
        <v>6300</v>
      </c>
    </row>
    <row r="97" ht="29.9" customHeight="1" spans="1:8">
      <c r="A97" s="39" t="s">
        <v>46</v>
      </c>
      <c r="B97" s="39" t="s">
        <v>601</v>
      </c>
      <c r="C97" s="39" t="s">
        <v>610</v>
      </c>
      <c r="D97" s="39" t="s">
        <v>613</v>
      </c>
      <c r="E97" s="37" t="s">
        <v>423</v>
      </c>
      <c r="F97" s="40">
        <v>2</v>
      </c>
      <c r="G97" s="41">
        <v>1480</v>
      </c>
      <c r="H97" s="41">
        <v>2960</v>
      </c>
    </row>
    <row r="98" ht="29.9" customHeight="1" spans="1:8">
      <c r="A98" s="39" t="s">
        <v>46</v>
      </c>
      <c r="B98" s="39" t="s">
        <v>601</v>
      </c>
      <c r="C98" s="39" t="s">
        <v>614</v>
      </c>
      <c r="D98" s="39" t="s">
        <v>615</v>
      </c>
      <c r="E98" s="37" t="s">
        <v>342</v>
      </c>
      <c r="F98" s="40">
        <v>8</v>
      </c>
      <c r="G98" s="41">
        <v>1000</v>
      </c>
      <c r="H98" s="41">
        <v>8000</v>
      </c>
    </row>
    <row r="99" ht="29.9" customHeight="1" spans="1:8">
      <c r="A99" s="39" t="s">
        <v>46</v>
      </c>
      <c r="B99" s="39" t="s">
        <v>601</v>
      </c>
      <c r="C99" s="39" t="s">
        <v>616</v>
      </c>
      <c r="D99" s="39" t="s">
        <v>617</v>
      </c>
      <c r="E99" s="37" t="s">
        <v>538</v>
      </c>
      <c r="F99" s="40">
        <v>43</v>
      </c>
      <c r="G99" s="41">
        <v>1400</v>
      </c>
      <c r="H99" s="41">
        <v>60200</v>
      </c>
    </row>
    <row r="100" ht="29.9" customHeight="1" spans="1:8">
      <c r="A100" s="39" t="s">
        <v>46</v>
      </c>
      <c r="B100" s="39" t="s">
        <v>601</v>
      </c>
      <c r="C100" s="39" t="s">
        <v>616</v>
      </c>
      <c r="D100" s="39" t="s">
        <v>618</v>
      </c>
      <c r="E100" s="37" t="s">
        <v>538</v>
      </c>
      <c r="F100" s="40">
        <v>251</v>
      </c>
      <c r="G100" s="41">
        <v>700</v>
      </c>
      <c r="H100" s="41">
        <v>175700</v>
      </c>
    </row>
    <row r="101" ht="29.9" customHeight="1" spans="1:8">
      <c r="A101" s="39" t="s">
        <v>46</v>
      </c>
      <c r="B101" s="39" t="s">
        <v>601</v>
      </c>
      <c r="C101" s="39" t="s">
        <v>619</v>
      </c>
      <c r="D101" s="39" t="s">
        <v>620</v>
      </c>
      <c r="E101" s="37" t="s">
        <v>538</v>
      </c>
      <c r="F101" s="40">
        <v>4</v>
      </c>
      <c r="G101" s="41">
        <v>2380</v>
      </c>
      <c r="H101" s="41">
        <v>9520</v>
      </c>
    </row>
    <row r="102" ht="29.9" customHeight="1" spans="1:8">
      <c r="A102" s="39" t="s">
        <v>46</v>
      </c>
      <c r="B102" s="39" t="s">
        <v>601</v>
      </c>
      <c r="C102" s="39" t="s">
        <v>619</v>
      </c>
      <c r="D102" s="39" t="s">
        <v>620</v>
      </c>
      <c r="E102" s="37" t="s">
        <v>538</v>
      </c>
      <c r="F102" s="40">
        <v>6</v>
      </c>
      <c r="G102" s="41">
        <v>1950</v>
      </c>
      <c r="H102" s="41">
        <v>11700</v>
      </c>
    </row>
    <row r="103" ht="29.9" customHeight="1" spans="1:8">
      <c r="A103" s="39" t="s">
        <v>46</v>
      </c>
      <c r="B103" s="39" t="s">
        <v>601</v>
      </c>
      <c r="C103" s="39" t="s">
        <v>619</v>
      </c>
      <c r="D103" s="39" t="s">
        <v>621</v>
      </c>
      <c r="E103" s="37" t="s">
        <v>423</v>
      </c>
      <c r="F103" s="40">
        <v>3</v>
      </c>
      <c r="G103" s="41">
        <v>1750</v>
      </c>
      <c r="H103" s="41">
        <v>5250</v>
      </c>
    </row>
    <row r="104" ht="29.9" customHeight="1" spans="1:8">
      <c r="A104" s="39" t="s">
        <v>46</v>
      </c>
      <c r="B104" s="39" t="s">
        <v>601</v>
      </c>
      <c r="C104" s="39" t="s">
        <v>619</v>
      </c>
      <c r="D104" s="39" t="s">
        <v>622</v>
      </c>
      <c r="E104" s="37" t="s">
        <v>423</v>
      </c>
      <c r="F104" s="40">
        <v>3</v>
      </c>
      <c r="G104" s="41">
        <v>1450</v>
      </c>
      <c r="H104" s="41">
        <v>4350</v>
      </c>
    </row>
    <row r="105" ht="29.9" customHeight="1" spans="1:8">
      <c r="A105" s="39" t="s">
        <v>46</v>
      </c>
      <c r="B105" s="39" t="s">
        <v>601</v>
      </c>
      <c r="C105" s="39" t="s">
        <v>619</v>
      </c>
      <c r="D105" s="39" t="s">
        <v>623</v>
      </c>
      <c r="E105" s="37" t="s">
        <v>423</v>
      </c>
      <c r="F105" s="40">
        <v>3</v>
      </c>
      <c r="G105" s="41">
        <v>1950</v>
      </c>
      <c r="H105" s="41">
        <v>5850</v>
      </c>
    </row>
    <row r="106" ht="29.9" customHeight="1" spans="1:8">
      <c r="A106" s="39" t="s">
        <v>46</v>
      </c>
      <c r="B106" s="39" t="s">
        <v>601</v>
      </c>
      <c r="C106" s="39" t="s">
        <v>624</v>
      </c>
      <c r="D106" s="39" t="s">
        <v>625</v>
      </c>
      <c r="E106" s="37" t="s">
        <v>423</v>
      </c>
      <c r="F106" s="40">
        <v>2</v>
      </c>
      <c r="G106" s="41">
        <v>1700</v>
      </c>
      <c r="H106" s="41">
        <v>3400</v>
      </c>
    </row>
    <row r="107" ht="29.9" customHeight="1" spans="1:8">
      <c r="A107" s="39" t="s">
        <v>46</v>
      </c>
      <c r="B107" s="39" t="s">
        <v>601</v>
      </c>
      <c r="C107" s="39" t="s">
        <v>624</v>
      </c>
      <c r="D107" s="39" t="s">
        <v>626</v>
      </c>
      <c r="E107" s="37" t="s">
        <v>423</v>
      </c>
      <c r="F107" s="40">
        <v>2</v>
      </c>
      <c r="G107" s="41">
        <v>1700</v>
      </c>
      <c r="H107" s="41">
        <v>3400</v>
      </c>
    </row>
    <row r="108" ht="29.9" customHeight="1" spans="1:8">
      <c r="A108" s="39" t="s">
        <v>46</v>
      </c>
      <c r="B108" s="39" t="s">
        <v>601</v>
      </c>
      <c r="C108" s="39" t="s">
        <v>627</v>
      </c>
      <c r="D108" s="39" t="s">
        <v>628</v>
      </c>
      <c r="E108" s="37" t="s">
        <v>629</v>
      </c>
      <c r="F108" s="40">
        <v>65</v>
      </c>
      <c r="G108" s="41">
        <v>1200</v>
      </c>
      <c r="H108" s="41">
        <v>78000</v>
      </c>
    </row>
    <row r="109" ht="29.9" customHeight="1" spans="1:8">
      <c r="A109" s="39" t="s">
        <v>46</v>
      </c>
      <c r="B109" s="39" t="s">
        <v>601</v>
      </c>
      <c r="C109" s="39" t="s">
        <v>627</v>
      </c>
      <c r="D109" s="39" t="s">
        <v>630</v>
      </c>
      <c r="E109" s="37" t="s">
        <v>423</v>
      </c>
      <c r="F109" s="40">
        <v>1</v>
      </c>
      <c r="G109" s="41">
        <v>7300</v>
      </c>
      <c r="H109" s="41">
        <v>7300</v>
      </c>
    </row>
    <row r="110" ht="29.9" customHeight="1" spans="1:8">
      <c r="A110" s="39" t="s">
        <v>46</v>
      </c>
      <c r="B110" s="39" t="s">
        <v>601</v>
      </c>
      <c r="C110" s="39" t="s">
        <v>627</v>
      </c>
      <c r="D110" s="39" t="s">
        <v>631</v>
      </c>
      <c r="E110" s="37" t="s">
        <v>423</v>
      </c>
      <c r="F110" s="40">
        <v>1</v>
      </c>
      <c r="G110" s="41">
        <v>10500</v>
      </c>
      <c r="H110" s="41">
        <v>10500</v>
      </c>
    </row>
    <row r="111" ht="29.9" customHeight="1" spans="1:8">
      <c r="A111" s="39" t="s">
        <v>46</v>
      </c>
      <c r="B111" s="39" t="s">
        <v>601</v>
      </c>
      <c r="C111" s="39" t="s">
        <v>627</v>
      </c>
      <c r="D111" s="39" t="s">
        <v>632</v>
      </c>
      <c r="E111" s="37" t="s">
        <v>423</v>
      </c>
      <c r="F111" s="40">
        <v>1</v>
      </c>
      <c r="G111" s="41">
        <v>4700</v>
      </c>
      <c r="H111" s="41">
        <v>4700</v>
      </c>
    </row>
    <row r="112" ht="29.9" customHeight="1" spans="1:8">
      <c r="A112" s="39" t="s">
        <v>46</v>
      </c>
      <c r="B112" s="39" t="s">
        <v>601</v>
      </c>
      <c r="C112" s="39" t="s">
        <v>627</v>
      </c>
      <c r="D112" s="39" t="s">
        <v>633</v>
      </c>
      <c r="E112" s="37" t="s">
        <v>423</v>
      </c>
      <c r="F112" s="40">
        <v>3</v>
      </c>
      <c r="G112" s="41">
        <v>1150</v>
      </c>
      <c r="H112" s="41">
        <v>3450</v>
      </c>
    </row>
    <row r="113" ht="29.9" customHeight="1" spans="1:8">
      <c r="A113" s="39" t="s">
        <v>46</v>
      </c>
      <c r="B113" s="39" t="s">
        <v>601</v>
      </c>
      <c r="C113" s="39" t="s">
        <v>627</v>
      </c>
      <c r="D113" s="39" t="s">
        <v>535</v>
      </c>
      <c r="E113" s="37" t="s">
        <v>342</v>
      </c>
      <c r="F113" s="40">
        <v>2</v>
      </c>
      <c r="G113" s="41">
        <v>9000</v>
      </c>
      <c r="H113" s="41">
        <v>18000</v>
      </c>
    </row>
    <row r="114" ht="29.9" customHeight="1" spans="1:8">
      <c r="A114" s="39" t="s">
        <v>46</v>
      </c>
      <c r="B114" s="39" t="s">
        <v>601</v>
      </c>
      <c r="C114" s="39" t="s">
        <v>627</v>
      </c>
      <c r="D114" s="39" t="s">
        <v>634</v>
      </c>
      <c r="E114" s="37" t="s">
        <v>423</v>
      </c>
      <c r="F114" s="40">
        <v>2</v>
      </c>
      <c r="G114" s="41">
        <v>6500</v>
      </c>
      <c r="H114" s="41">
        <v>13000</v>
      </c>
    </row>
    <row r="115" ht="29.9" customHeight="1" spans="1:8">
      <c r="A115" s="39" t="s">
        <v>46</v>
      </c>
      <c r="B115" s="39" t="s">
        <v>601</v>
      </c>
      <c r="C115" s="39" t="s">
        <v>627</v>
      </c>
      <c r="D115" s="39" t="s">
        <v>635</v>
      </c>
      <c r="E115" s="37" t="s">
        <v>423</v>
      </c>
      <c r="F115" s="40">
        <v>3</v>
      </c>
      <c r="G115" s="41">
        <v>1200</v>
      </c>
      <c r="H115" s="41">
        <v>3600</v>
      </c>
    </row>
    <row r="116" ht="29.9" customHeight="1" spans="1:8">
      <c r="A116" s="39" t="s">
        <v>46</v>
      </c>
      <c r="B116" s="39" t="s">
        <v>601</v>
      </c>
      <c r="C116" s="39" t="s">
        <v>636</v>
      </c>
      <c r="D116" s="39" t="s">
        <v>637</v>
      </c>
      <c r="E116" s="37" t="s">
        <v>423</v>
      </c>
      <c r="F116" s="40">
        <v>3</v>
      </c>
      <c r="G116" s="41">
        <v>1150</v>
      </c>
      <c r="H116" s="41">
        <v>3450</v>
      </c>
    </row>
    <row r="117" ht="29.9" customHeight="1" spans="1:8">
      <c r="A117" s="39" t="s">
        <v>46</v>
      </c>
      <c r="B117" s="39" t="s">
        <v>601</v>
      </c>
      <c r="C117" s="39" t="s">
        <v>636</v>
      </c>
      <c r="D117" s="39" t="s">
        <v>638</v>
      </c>
      <c r="E117" s="37" t="s">
        <v>629</v>
      </c>
      <c r="F117" s="40">
        <v>2259</v>
      </c>
      <c r="G117" s="41">
        <v>25</v>
      </c>
      <c r="H117" s="41">
        <v>56475</v>
      </c>
    </row>
    <row r="118" ht="29.9" customHeight="1" spans="1:8">
      <c r="A118" s="39" t="s">
        <v>46</v>
      </c>
      <c r="B118" s="39" t="s">
        <v>601</v>
      </c>
      <c r="C118" s="39" t="s">
        <v>639</v>
      </c>
      <c r="D118" s="39" t="s">
        <v>640</v>
      </c>
      <c r="E118" s="37" t="s">
        <v>641</v>
      </c>
      <c r="F118" s="40">
        <v>7111</v>
      </c>
      <c r="G118" s="41">
        <v>30</v>
      </c>
      <c r="H118" s="41">
        <v>213330</v>
      </c>
    </row>
    <row r="119" ht="29.9" customHeight="1" spans="1:8">
      <c r="A119" s="39" t="s">
        <v>46</v>
      </c>
      <c r="B119" s="39" t="s">
        <v>601</v>
      </c>
      <c r="C119" s="39" t="s">
        <v>642</v>
      </c>
      <c r="D119" s="39" t="s">
        <v>643</v>
      </c>
      <c r="E119" s="37" t="s">
        <v>544</v>
      </c>
      <c r="F119" s="40">
        <v>500</v>
      </c>
      <c r="G119" s="41">
        <v>500</v>
      </c>
      <c r="H119" s="41">
        <v>250000</v>
      </c>
    </row>
    <row r="120" ht="29.9" customHeight="1" spans="1:8">
      <c r="A120" s="39" t="s">
        <v>46</v>
      </c>
      <c r="B120" s="39" t="s">
        <v>644</v>
      </c>
      <c r="C120" s="39" t="s">
        <v>645</v>
      </c>
      <c r="D120" s="39" t="s">
        <v>646</v>
      </c>
      <c r="E120" s="37" t="s">
        <v>544</v>
      </c>
      <c r="F120" s="40">
        <v>1</v>
      </c>
      <c r="G120" s="41">
        <v>3000</v>
      </c>
      <c r="H120" s="41">
        <v>3000</v>
      </c>
    </row>
    <row r="121" ht="20.15" customHeight="1" spans="1:8">
      <c r="A121" s="37" t="s">
        <v>31</v>
      </c>
      <c r="B121" s="37"/>
      <c r="C121" s="37"/>
      <c r="D121" s="37"/>
      <c r="E121" s="37"/>
      <c r="F121" s="40">
        <v>12563</v>
      </c>
      <c r="G121" s="41"/>
      <c r="H121" s="41">
        <v>12037145</v>
      </c>
    </row>
  </sheetData>
  <mergeCells count="8">
    <mergeCell ref="A2:H2"/>
    <mergeCell ref="F4:H4"/>
    <mergeCell ref="A121:E12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2" sqref="A2:K2"/>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647</v>
      </c>
    </row>
    <row r="2" ht="27.75" customHeight="1" spans="1:11">
      <c r="A2" s="27" t="s">
        <v>648</v>
      </c>
      <c r="B2" s="27"/>
      <c r="C2" s="27"/>
      <c r="D2" s="27"/>
      <c r="E2" s="27"/>
      <c r="F2" s="27"/>
      <c r="G2" s="27"/>
      <c r="H2" s="27"/>
      <c r="I2" s="27"/>
      <c r="J2" s="27"/>
      <c r="K2" s="27"/>
    </row>
    <row r="3" ht="13.5" customHeight="1" spans="1:11">
      <c r="A3" s="4" t="str">
        <f>"单位名称："&amp;"云南省呈贡体育训练基地"</f>
        <v>单位名称：云南省呈贡体育训练基地</v>
      </c>
      <c r="B3" s="5"/>
      <c r="C3" s="5"/>
      <c r="D3" s="5"/>
      <c r="E3" s="5"/>
      <c r="F3" s="5"/>
      <c r="G3" s="5"/>
      <c r="H3" s="6"/>
      <c r="I3" s="6"/>
      <c r="J3" s="6"/>
      <c r="K3" s="7" t="s">
        <v>125</v>
      </c>
    </row>
    <row r="4" ht="21.75" customHeight="1" spans="1:11">
      <c r="A4" s="8" t="s">
        <v>212</v>
      </c>
      <c r="B4" s="8" t="s">
        <v>136</v>
      </c>
      <c r="C4" s="8" t="s">
        <v>213</v>
      </c>
      <c r="D4" s="9" t="s">
        <v>137</v>
      </c>
      <c r="E4" s="9" t="s">
        <v>138</v>
      </c>
      <c r="F4" s="9" t="s">
        <v>139</v>
      </c>
      <c r="G4" s="9" t="s">
        <v>140</v>
      </c>
      <c r="H4" s="15" t="s">
        <v>31</v>
      </c>
      <c r="I4" s="10" t="s">
        <v>649</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100</v>
      </c>
      <c r="B10" s="31"/>
      <c r="C10" s="31"/>
      <c r="D10" s="31"/>
      <c r="E10" s="31"/>
      <c r="F10" s="31"/>
      <c r="G10" s="32"/>
      <c r="H10" s="22"/>
      <c r="I10" s="22"/>
      <c r="J10" s="22"/>
      <c r="K10" s="22"/>
    </row>
    <row r="11" customHeight="1" spans="1:1">
      <c r="A11" t="s">
        <v>650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workbookViewId="0">
      <selection activeCell="C11" sqref="C1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651</v>
      </c>
    </row>
    <row r="2" ht="27.75" customHeight="1" spans="1:7">
      <c r="A2" s="3" t="s">
        <v>652</v>
      </c>
      <c r="B2" s="3"/>
      <c r="C2" s="3"/>
      <c r="D2" s="3"/>
      <c r="E2" s="3"/>
      <c r="F2" s="3"/>
      <c r="G2" s="3"/>
    </row>
    <row r="3" ht="13.5" customHeight="1" spans="1:7">
      <c r="A3" s="4" t="str">
        <f>"单位名称："&amp;"云南省呈贡体育训练基地"</f>
        <v>单位名称：云南省呈贡体育训练基地</v>
      </c>
      <c r="B3" s="5"/>
      <c r="C3" s="5"/>
      <c r="D3" s="5"/>
      <c r="E3" s="6"/>
      <c r="F3" s="6"/>
      <c r="G3" s="7" t="s">
        <v>125</v>
      </c>
    </row>
    <row r="4" ht="21.75" customHeight="1" spans="1:7">
      <c r="A4" s="8" t="s">
        <v>213</v>
      </c>
      <c r="B4" s="8" t="s">
        <v>212</v>
      </c>
      <c r="C4" s="8" t="s">
        <v>136</v>
      </c>
      <c r="D4" s="9" t="s">
        <v>653</v>
      </c>
      <c r="E4" s="10" t="s">
        <v>34</v>
      </c>
      <c r="F4" s="11"/>
      <c r="G4" s="12"/>
    </row>
    <row r="5" ht="21.75" customHeight="1" spans="1:7">
      <c r="A5" s="13"/>
      <c r="B5" s="13"/>
      <c r="C5" s="13"/>
      <c r="D5" s="14"/>
      <c r="E5" s="15" t="s">
        <v>654</v>
      </c>
      <c r="F5" s="9" t="s">
        <v>655</v>
      </c>
      <c r="G5" s="9" t="s">
        <v>656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17183519</v>
      </c>
      <c r="F8" s="22">
        <v>22349100</v>
      </c>
      <c r="G8" s="22">
        <v>22473800</v>
      </c>
    </row>
    <row r="9" ht="29.9" customHeight="1" spans="1:7">
      <c r="A9" s="20"/>
      <c r="B9" s="20" t="s">
        <v>657</v>
      </c>
      <c r="C9" s="20" t="s">
        <v>253</v>
      </c>
      <c r="D9" s="20" t="s">
        <v>658</v>
      </c>
      <c r="E9" s="22">
        <v>79623</v>
      </c>
      <c r="F9" s="22">
        <v>27600</v>
      </c>
      <c r="G9" s="22">
        <v>45900</v>
      </c>
    </row>
    <row r="10" ht="29.9" customHeight="1" spans="1:7">
      <c r="A10" s="23"/>
      <c r="B10" s="20" t="s">
        <v>657</v>
      </c>
      <c r="C10" s="20" t="s">
        <v>257</v>
      </c>
      <c r="D10" s="20" t="s">
        <v>658</v>
      </c>
      <c r="E10" s="22">
        <v>6973796</v>
      </c>
      <c r="F10" s="22">
        <v>411500</v>
      </c>
      <c r="G10" s="22">
        <v>517900</v>
      </c>
    </row>
    <row r="11" ht="29.9" customHeight="1" spans="1:7">
      <c r="A11" s="23"/>
      <c r="B11" s="20" t="s">
        <v>657</v>
      </c>
      <c r="C11" s="20" t="s">
        <v>237</v>
      </c>
      <c r="D11" s="20" t="s">
        <v>658</v>
      </c>
      <c r="E11" s="22">
        <v>1393000</v>
      </c>
      <c r="F11" s="22">
        <v>1393000</v>
      </c>
      <c r="G11" s="22">
        <v>1393000</v>
      </c>
    </row>
    <row r="12" ht="29.9" customHeight="1" spans="1:7">
      <c r="A12" s="23"/>
      <c r="B12" s="20" t="s">
        <v>659</v>
      </c>
      <c r="C12" s="20" t="s">
        <v>241</v>
      </c>
      <c r="D12" s="20" t="s">
        <v>658</v>
      </c>
      <c r="E12" s="22">
        <v>8737100</v>
      </c>
      <c r="F12" s="22">
        <v>20517000</v>
      </c>
      <c r="G12" s="22">
        <v>20517000</v>
      </c>
    </row>
    <row r="13" ht="18.75" customHeight="1" spans="1:7">
      <c r="A13" s="24" t="s">
        <v>31</v>
      </c>
      <c r="B13" s="25" t="s">
        <v>660</v>
      </c>
      <c r="C13" s="25"/>
      <c r="D13" s="26"/>
      <c r="E13" s="22">
        <v>17183519</v>
      </c>
      <c r="F13" s="22">
        <v>22349100</v>
      </c>
      <c r="G13" s="22">
        <v>22473800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单位财务收支预算总表01-1</vt:lpstr>
      <vt:lpstr>单位收入预算表01-2</vt:lpstr>
      <vt:lpstr>单位支出预算表01-3</vt:lpstr>
      <vt:lpstr>单位财政拨款收支预算总表02-1</vt:lpstr>
      <vt:lpstr>一般公共预算支出预算表02-2</vt:lpstr>
      <vt:lpstr>一般公共预算“三公”经费支出预算表03</vt:lpstr>
      <vt:lpstr>单位基本支出预算表04</vt:lpstr>
      <vt:lpstr>单位项目支出预算表05-1</vt:lpstr>
      <vt:lpstr>单位项目支出绩效目标表05-2</vt:lpstr>
      <vt:lpstr>单位政府性基金预算支出预算表06</vt:lpstr>
      <vt:lpstr>单位政府采购预算表07</vt:lpstr>
      <vt:lpstr>单位政府购买服务预算表08</vt:lpstr>
      <vt:lpstr>省对下转移支付预算表09-1</vt:lpstr>
      <vt:lpstr>省对下转移支付绩效目标表09-2</vt:lpstr>
      <vt:lpstr>新增资产配置表10</vt:lpstr>
      <vt:lpstr>中央转移支付补助项目支出预算表11</vt:lpstr>
      <vt:lpstr>单位项目中期规划预算表12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2025-02-07T09:13:00Z</dcterms:created>
  <dcterms:modified xsi:type="dcterms:W3CDTF">2025-02-14T08:29:03Z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4B5EC957347F400F8A8DF6233F0EBCE7_13</vt:lpwstr>
  </property>
  <property fmtid="{D5CDD505-2E9C-101B-9397-08002B2CF9AE}" pid="3" name="KSOProductBuildVer">
    <vt:lpwstr>2052-12.1.0.19770</vt:lpwstr>
  </property>
</Properties>
</file>